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60"/>
  </bookViews>
  <sheets>
    <sheet name="1" sheetId="49" r:id="rId1"/>
  </sheets>
  <definedNames>
    <definedName name="_xlnm.Print_Area" localSheetId="0">'1'!$A$1:$J$241</definedName>
  </definedNames>
  <calcPr calcId="125725"/>
</workbook>
</file>

<file path=xl/calcChain.xml><?xml version="1.0" encoding="utf-8"?>
<calcChain xmlns="http://schemas.openxmlformats.org/spreadsheetml/2006/main">
  <c r="C167" i="49"/>
  <c r="C119"/>
  <c r="C117" s="1"/>
  <c r="G199"/>
  <c r="E199"/>
  <c r="G167"/>
  <c r="E167"/>
  <c r="G119"/>
  <c r="E119"/>
  <c r="E117" s="1"/>
  <c r="G91"/>
  <c r="E91"/>
  <c r="C91"/>
  <c r="G88"/>
  <c r="E88"/>
  <c r="C88"/>
  <c r="G31"/>
  <c r="G30" s="1"/>
  <c r="E31"/>
  <c r="C31"/>
  <c r="C30" s="1"/>
  <c r="E30"/>
  <c r="G19"/>
  <c r="E19"/>
  <c r="C19"/>
  <c r="G14"/>
  <c r="E14"/>
  <c r="C14"/>
  <c r="G10"/>
  <c r="E10"/>
  <c r="C10"/>
  <c r="G117" l="1"/>
  <c r="G8" s="1"/>
  <c r="C8"/>
  <c r="D13" s="1"/>
  <c r="E8"/>
  <c r="F199" s="1"/>
  <c r="H10" l="1"/>
  <c r="H106"/>
  <c r="H30"/>
  <c r="H225"/>
  <c r="H16"/>
  <c r="H107"/>
  <c r="H22"/>
  <c r="H224"/>
  <c r="H21"/>
  <c r="H101"/>
  <c r="H219"/>
  <c r="H100"/>
  <c r="H167"/>
  <c r="H13"/>
  <c r="H23"/>
  <c r="H99"/>
  <c r="H115"/>
  <c r="H12"/>
  <c r="H98"/>
  <c r="H114"/>
  <c r="H14"/>
  <c r="H29"/>
  <c r="H109"/>
  <c r="H17"/>
  <c r="H116"/>
  <c r="H199"/>
  <c r="H117"/>
  <c r="H19"/>
  <c r="H27"/>
  <c r="H88"/>
  <c r="H103"/>
  <c r="H111"/>
  <c r="H221"/>
  <c r="H229"/>
  <c r="H15"/>
  <c r="H26"/>
  <c r="H102"/>
  <c r="H110"/>
  <c r="H220"/>
  <c r="H228"/>
  <c r="H18"/>
  <c r="H25"/>
  <c r="H91"/>
  <c r="H105"/>
  <c r="H113"/>
  <c r="H223"/>
  <c r="H24"/>
  <c r="H108"/>
  <c r="H226"/>
  <c r="H227"/>
  <c r="H20"/>
  <c r="H28"/>
  <c r="H104"/>
  <c r="H112"/>
  <c r="H222"/>
  <c r="H119"/>
  <c r="D15"/>
  <c r="D105"/>
  <c r="D20"/>
  <c r="D114"/>
  <c r="D226"/>
  <c r="D99"/>
  <c r="D10"/>
  <c r="D19"/>
  <c r="D24"/>
  <c r="D103"/>
  <c r="D220"/>
  <c r="D101"/>
  <c r="D222"/>
  <c r="D12"/>
  <c r="D25"/>
  <c r="D219"/>
  <c r="D104"/>
  <c r="D23"/>
  <c r="D115"/>
  <c r="D98"/>
  <c r="D119"/>
  <c r="D29"/>
  <c r="D223"/>
  <c r="D108"/>
  <c r="D27"/>
  <c r="D221"/>
  <c r="D102"/>
  <c r="D167"/>
  <c r="D18"/>
  <c r="D14"/>
  <c r="D30"/>
  <c r="D109"/>
  <c r="D227"/>
  <c r="D28"/>
  <c r="D112"/>
  <c r="D230"/>
  <c r="D31"/>
  <c r="D107"/>
  <c r="D225"/>
  <c r="D22"/>
  <c r="D106"/>
  <c r="D224"/>
  <c r="D117"/>
  <c r="D199"/>
  <c r="D21"/>
  <c r="D88"/>
  <c r="D113"/>
  <c r="D17"/>
  <c r="D100"/>
  <c r="D116"/>
  <c r="D16"/>
  <c r="D91"/>
  <c r="D111"/>
  <c r="D229"/>
  <c r="D26"/>
  <c r="D110"/>
  <c r="D228"/>
  <c r="F167"/>
  <c r="F231"/>
  <c r="F229"/>
  <c r="F225"/>
  <c r="F221"/>
  <c r="F115"/>
  <c r="F111"/>
  <c r="F107"/>
  <c r="F103"/>
  <c r="F99"/>
  <c r="F27"/>
  <c r="F23"/>
  <c r="F16"/>
  <c r="F13"/>
  <c r="F230"/>
  <c r="F226"/>
  <c r="F222"/>
  <c r="F116"/>
  <c r="F112"/>
  <c r="F108"/>
  <c r="F104"/>
  <c r="F100"/>
  <c r="F88"/>
  <c r="H31"/>
  <c r="F30"/>
  <c r="F28"/>
  <c r="F24"/>
  <c r="F20"/>
  <c r="F19"/>
  <c r="F17"/>
  <c r="F227"/>
  <c r="F223"/>
  <c r="F219"/>
  <c r="F113"/>
  <c r="F109"/>
  <c r="F105"/>
  <c r="F101"/>
  <c r="F29"/>
  <c r="F25"/>
  <c r="F21"/>
  <c r="F18"/>
  <c r="F228"/>
  <c r="F224"/>
  <c r="F220"/>
  <c r="F114"/>
  <c r="F110"/>
  <c r="F106"/>
  <c r="F102"/>
  <c r="F98"/>
  <c r="F91"/>
  <c r="F31"/>
  <c r="F26"/>
  <c r="F22"/>
  <c r="F14"/>
  <c r="F10"/>
  <c r="F15"/>
  <c r="F12"/>
  <c r="F117"/>
  <c r="F119"/>
</calcChain>
</file>

<file path=xl/sharedStrings.xml><?xml version="1.0" encoding="utf-8"?>
<sst xmlns="http://schemas.openxmlformats.org/spreadsheetml/2006/main" count="245" uniqueCount="225">
  <si>
    <t>Виды расходов</t>
  </si>
  <si>
    <t>КОСГУ</t>
  </si>
  <si>
    <t>% от общей суммы расходов</t>
  </si>
  <si>
    <t>Прочие выплаты, всего</t>
  </si>
  <si>
    <t>в том числе</t>
  </si>
  <si>
    <t>суточные</t>
  </si>
  <si>
    <t>Транспортные услуги, всего</t>
  </si>
  <si>
    <t>Общая сумма прочих расходов, всего</t>
  </si>
  <si>
    <t>(без налога на имущество и транспортного налога)</t>
  </si>
  <si>
    <t>Услуги по содержанию имущества, всего, в том числе</t>
  </si>
  <si>
    <t>Ремонт оргтехники</t>
  </si>
  <si>
    <t>Заправка картриджей</t>
  </si>
  <si>
    <t>Ремонт а/м</t>
  </si>
  <si>
    <t>Прочие услуги, всего, в том числе</t>
  </si>
  <si>
    <t>Курсы для педагогов (указать наименование курсов)</t>
  </si>
  <si>
    <t>Курсы (охрана труда, пожарная безопасность)</t>
  </si>
  <si>
    <t>Спец. оценка условий труда</t>
  </si>
  <si>
    <t>Обслуживание бух. программ</t>
  </si>
  <si>
    <t>Грамоты, призы, открытки</t>
  </si>
  <si>
    <t>Увеличение стоимости мат. запасов</t>
  </si>
  <si>
    <r>
      <rPr>
        <b/>
        <sz val="12"/>
        <color theme="1"/>
        <rFont val="Times New Roman"/>
        <family val="1"/>
        <charset val="204"/>
      </rPr>
      <t>канцтовары  для АХП</t>
    </r>
    <r>
      <rPr>
        <sz val="12"/>
        <color theme="1"/>
        <rFont val="Times New Roman"/>
        <family val="1"/>
        <charset val="204"/>
      </rPr>
      <t xml:space="preserve"> (перечислить все наименования)</t>
    </r>
  </si>
  <si>
    <t>ГСМ</t>
  </si>
  <si>
    <t>Услуги связи, всего</t>
  </si>
  <si>
    <t>телефон</t>
  </si>
  <si>
    <t>интернет</t>
  </si>
  <si>
    <t>сотовая связь</t>
  </si>
  <si>
    <t>Сумма, рубль</t>
  </si>
  <si>
    <t>заправка огнетушителей</t>
  </si>
  <si>
    <t>услуги по защите электронного документооборота и отправки отчётности</t>
  </si>
  <si>
    <t>услуги по изгот. Паспортов отходов для утилизации</t>
  </si>
  <si>
    <t>обслуживание прогр. "Аттестаты"</t>
  </si>
  <si>
    <t>услуги по устан. и настр. оборудования и локальных сетей</t>
  </si>
  <si>
    <t>подписка на электронные журнылы</t>
  </si>
  <si>
    <t xml:space="preserve"> определение тех. состояние оборудования</t>
  </si>
  <si>
    <t>утилизация (ламп, батареек)</t>
  </si>
  <si>
    <t>Обслуживание сайта (восстановление базы данных)</t>
  </si>
  <si>
    <t>гигиеническое обучение работников (сан.мин)</t>
  </si>
  <si>
    <t>Страховка авто</t>
  </si>
  <si>
    <t>командировочные расходы</t>
  </si>
  <si>
    <t xml:space="preserve">утилизация имущества </t>
  </si>
  <si>
    <t>приобретение программного обеспечения с неопределённым сроком полезного использования (Microsoft Office, Windows)</t>
  </si>
  <si>
    <t>обслуживание и приобретение програмного продукта с определённым сроком полезного использования (Касперский)</t>
  </si>
  <si>
    <t>Главный бухгалтер</t>
  </si>
  <si>
    <t>(указать наименование)</t>
  </si>
  <si>
    <t>общеобразовательные учреждения</t>
  </si>
  <si>
    <t>учреждения дошкольного образования детей</t>
  </si>
  <si>
    <t>учреждения среднего профессионального образования</t>
  </si>
  <si>
    <t>Подписка, в том числе:</t>
  </si>
  <si>
    <t>"Детская энциклопедия"</t>
  </si>
  <si>
    <t>Семинары, в том числе:</t>
  </si>
  <si>
    <t>для руководящих работников</t>
  </si>
  <si>
    <t>участие в слетах, ярморках, фестивалях</t>
  </si>
  <si>
    <t>для бухгалтеров и контрактных управляющих</t>
  </si>
  <si>
    <t>туалетная бумага</t>
  </si>
  <si>
    <t>туалетное мыло</t>
  </si>
  <si>
    <t>тряпка для пола</t>
  </si>
  <si>
    <t>белизна</t>
  </si>
  <si>
    <t>чистящее средство</t>
  </si>
  <si>
    <t>перчатки хозяйственные</t>
  </si>
  <si>
    <t>салфетка вискозная</t>
  </si>
  <si>
    <t>лампа люминистентная</t>
  </si>
  <si>
    <t>моющее средство</t>
  </si>
  <si>
    <t>пакеты для мусора</t>
  </si>
  <si>
    <t>цветная бумага</t>
  </si>
  <si>
    <t>белая офисная бумага</t>
  </si>
  <si>
    <t>скотч широкий</t>
  </si>
  <si>
    <t>скотч узкий</t>
  </si>
  <si>
    <t>ножницы</t>
  </si>
  <si>
    <t>клей карандашный</t>
  </si>
  <si>
    <t>степлер</t>
  </si>
  <si>
    <t>скобы для степлера</t>
  </si>
  <si>
    <t>гуаш</t>
  </si>
  <si>
    <t>ручки</t>
  </si>
  <si>
    <t>зажимы</t>
  </si>
  <si>
    <t>текстовыделитель</t>
  </si>
  <si>
    <t>скоросшиватели</t>
  </si>
  <si>
    <t>различные папки и файлы</t>
  </si>
  <si>
    <t>ластик</t>
  </si>
  <si>
    <t>тетради</t>
  </si>
  <si>
    <t>точилки</t>
  </si>
  <si>
    <t>бумага офисная</t>
  </si>
  <si>
    <t>карандаши</t>
  </si>
  <si>
    <t>скотч</t>
  </si>
  <si>
    <t>блок для записи</t>
  </si>
  <si>
    <t>календарь настольный</t>
  </si>
  <si>
    <t>гафрированная бумага</t>
  </si>
  <si>
    <t>охрана объектов</t>
  </si>
  <si>
    <t>оперативное прибытие мобильного наряда</t>
  </si>
  <si>
    <t>ватман</t>
  </si>
  <si>
    <t>мел</t>
  </si>
  <si>
    <t>тонер</t>
  </si>
  <si>
    <t>обложки, пленка для ламинирования</t>
  </si>
  <si>
    <t>повышение квалификации</t>
  </si>
  <si>
    <t>кадровый документооборот в образовательной организации</t>
  </si>
  <si>
    <t>изменения в учете бюджетных учреждений</t>
  </si>
  <si>
    <t>техобслуживание оргтехники, пожарной кнопки</t>
  </si>
  <si>
    <t>услуги по ремонту здания</t>
  </si>
  <si>
    <t>"Научно-методический журнал заместителя директора"</t>
  </si>
  <si>
    <t>ведра</t>
  </si>
  <si>
    <t>"Управление образовательной организацией"</t>
  </si>
  <si>
    <t>Логопед с библиотекой и с приложением "Учебно-игровой комплект"</t>
  </si>
  <si>
    <t>Управление дошкольным образовательным учреждением с приложением и журналами "Инструктор по физкультуре. Медработник ДОУ. Методист ДОУ." Комплект</t>
  </si>
  <si>
    <t>полотенце бумажное</t>
  </si>
  <si>
    <t>освежитель воздуха</t>
  </si>
  <si>
    <t>веник</t>
  </si>
  <si>
    <t>грабли</t>
  </si>
  <si>
    <t>держатель для т/бумаги, б/полотенца</t>
  </si>
  <si>
    <t>замок дверной</t>
  </si>
  <si>
    <t>розетка</t>
  </si>
  <si>
    <t>выключатель</t>
  </si>
  <si>
    <t>швабра</t>
  </si>
  <si>
    <t>ручка дверная</t>
  </si>
  <si>
    <t>саморезы</t>
  </si>
  <si>
    <t>шпингалеты</t>
  </si>
  <si>
    <t>смеситель для раковины</t>
  </si>
  <si>
    <t>пленка самоклеющая</t>
  </si>
  <si>
    <t>изолента</t>
  </si>
  <si>
    <t>лента сигнальная</t>
  </si>
  <si>
    <t>лопата савковая, штыковая</t>
  </si>
  <si>
    <t>движок для снега</t>
  </si>
  <si>
    <t>карандаш простой</t>
  </si>
  <si>
    <t>диск CD-R</t>
  </si>
  <si>
    <t>кнопки</t>
  </si>
  <si>
    <t>скрепки</t>
  </si>
  <si>
    <t>конференции молодых исследователей</t>
  </si>
  <si>
    <t>брусы для урока труда</t>
  </si>
  <si>
    <t>батарейки</t>
  </si>
  <si>
    <t>фотобумага</t>
  </si>
  <si>
    <t>секундомер</t>
  </si>
  <si>
    <t>скакалка</t>
  </si>
  <si>
    <t>гимнастические палки</t>
  </si>
  <si>
    <t>обруч стальной</t>
  </si>
  <si>
    <t>нитки для шитья</t>
  </si>
  <si>
    <t>пульки для пневматики</t>
  </si>
  <si>
    <t>тесьма</t>
  </si>
  <si>
    <t>пилки для лобзиков</t>
  </si>
  <si>
    <t>фанера</t>
  </si>
  <si>
    <t>ремни</t>
  </si>
  <si>
    <t>пуговицы</t>
  </si>
  <si>
    <t>аксельбанты</t>
  </si>
  <si>
    <t>футболка</t>
  </si>
  <si>
    <t>ткань</t>
  </si>
  <si>
    <t>свисток</t>
  </si>
  <si>
    <t>картон цветной</t>
  </si>
  <si>
    <t>альбом для рисования</t>
  </si>
  <si>
    <t>картридж</t>
  </si>
  <si>
    <t>калькулятор</t>
  </si>
  <si>
    <t>предрейсовый медицинский осмотр</t>
  </si>
  <si>
    <t>клеевой пистолет и нитки</t>
  </si>
  <si>
    <t>бумага писчая</t>
  </si>
  <si>
    <t>Газета "Волжская коммуна"</t>
  </si>
  <si>
    <t>газета "Педсовет"</t>
  </si>
  <si>
    <t>газета "Учительская газета"</t>
  </si>
  <si>
    <t>журнал "Мурзилка"</t>
  </si>
  <si>
    <t>журнал "Образование-Самарский регион"</t>
  </si>
  <si>
    <t>журнал "Профессиональная библиотека школьного библиотекаря"</t>
  </si>
  <si>
    <t>журнал "Путеводная звезда". Школьное чтение.</t>
  </si>
  <si>
    <t>журнал "Справочник заместителя директора школы"</t>
  </si>
  <si>
    <t>журнал "Справочник руководителя образовательного учреждения"</t>
  </si>
  <si>
    <t>журнал "Справочник старшего воспитателя дошкольного учреждения"</t>
  </si>
  <si>
    <t>журнал "Управление современноый школой. Завуч"</t>
  </si>
  <si>
    <t>журнал "Юридический журнал директора школы"</t>
  </si>
  <si>
    <t>газета "Рабочая трибуна"</t>
  </si>
  <si>
    <t>газета "Добрая дорога детства"</t>
  </si>
  <si>
    <t>журнал "Библиотека школы"</t>
  </si>
  <si>
    <t>газета "Комсомольская правда"</t>
  </si>
  <si>
    <t>газета "Аргументы и факты"</t>
  </si>
  <si>
    <t>журнал "Чудеса и приключения"</t>
  </si>
  <si>
    <t>журнал "Официальные документы в образования"</t>
  </si>
  <si>
    <t>газета "Веселые уроки"</t>
  </si>
  <si>
    <t>журнал "Классный руководитель"</t>
  </si>
  <si>
    <t>журнал "Читайка"</t>
  </si>
  <si>
    <t>журнал "Юный эрудит"</t>
  </si>
  <si>
    <t>журнал "Директор современной школы"</t>
  </si>
  <si>
    <t>журнал "Веселый затейник"</t>
  </si>
  <si>
    <t>журнал "Начальная школа"</t>
  </si>
  <si>
    <t>журнал "Справочник кадровика"</t>
  </si>
  <si>
    <t>журнал "Воспитатель дошкольного образовательного учреждения"</t>
  </si>
  <si>
    <t>журнал "Дошкольная педагогика"</t>
  </si>
  <si>
    <t>журнал "Дошкольное воспитание"</t>
  </si>
  <si>
    <t>журнал "Завуч начальной школы"</t>
  </si>
  <si>
    <t>журнал "Медицинское обслуживание и организация питания в ДОУ"</t>
  </si>
  <si>
    <t>журнал "Музыкальная палитра"</t>
  </si>
  <si>
    <t>журнал "Ребенок в детском саду"</t>
  </si>
  <si>
    <t>журнал "Справочник музыкального руководителя"</t>
  </si>
  <si>
    <t>журнал "Справочник педагога-психолога"</t>
  </si>
  <si>
    <t>журнал "Дефектология и воспитание и обучение детей с нарушением развития"</t>
  </si>
  <si>
    <t>журнал "Коррекционная педагогика"</t>
  </si>
  <si>
    <t>журнал "Вестник образования"</t>
  </si>
  <si>
    <t>газета "Трудовая жизнь"</t>
  </si>
  <si>
    <t>журнал "Классный журнал"</t>
  </si>
  <si>
    <t>журнал "Стоп газета"</t>
  </si>
  <si>
    <t>журнал "Непоседа"</t>
  </si>
  <si>
    <t>журнал "Шишкин лес"</t>
  </si>
  <si>
    <t>журнал "Бух.учет и налоги"</t>
  </si>
  <si>
    <t>журнал "Маленькие академики"</t>
  </si>
  <si>
    <t>журнал "Народное творчество"</t>
  </si>
  <si>
    <t>журнал "Дополнительное образование"</t>
  </si>
  <si>
    <t>газета "Красное знамя"</t>
  </si>
  <si>
    <r>
      <rPr>
        <b/>
        <sz val="12"/>
        <color theme="1"/>
        <rFont val="Times New Roman"/>
        <family val="1"/>
        <charset val="204"/>
      </rPr>
      <t xml:space="preserve">мат. запасы для образовательного процесса </t>
    </r>
    <r>
      <rPr>
        <sz val="12"/>
        <color theme="1"/>
        <rFont val="Times New Roman"/>
        <family val="1"/>
        <charset val="204"/>
      </rPr>
      <t>(перечислить все наименования)</t>
    </r>
  </si>
  <si>
    <r>
      <rPr>
        <b/>
        <sz val="12"/>
        <color theme="1"/>
        <rFont val="Times New Roman"/>
        <family val="1"/>
        <charset val="204"/>
      </rPr>
      <t xml:space="preserve">канцтовары для образовательного процесса </t>
    </r>
    <r>
      <rPr>
        <sz val="12"/>
        <color theme="1"/>
        <rFont val="Times New Roman"/>
        <family val="1"/>
        <charset val="204"/>
      </rPr>
      <t>(перечислить все наименования)</t>
    </r>
  </si>
  <si>
    <t>Медикаменты</t>
  </si>
  <si>
    <t>журнал "Администратор образования"</t>
  </si>
  <si>
    <t>журнал "Детский сад от А до Я"</t>
  </si>
  <si>
    <t>журнал "Новое образование"</t>
  </si>
  <si>
    <t>техобслуживание пожарной сигнализации</t>
  </si>
  <si>
    <t>техобслуживание комплекса средста охраны</t>
  </si>
  <si>
    <t>Классные журналы</t>
  </si>
  <si>
    <t>Запчасти к оргтехнике</t>
  </si>
  <si>
    <t>Хоз. товары</t>
  </si>
  <si>
    <t>Запчасти к а/м</t>
  </si>
  <si>
    <t>Строительные материалы</t>
  </si>
  <si>
    <t>Электротовары</t>
  </si>
  <si>
    <t>Спецодежда</t>
  </si>
  <si>
    <t>Книги складского учета и пр. бланки</t>
  </si>
  <si>
    <t>Форма спортивная, лыжные палки</t>
  </si>
  <si>
    <t>Личные карточки учащихся</t>
  </si>
  <si>
    <t>Посуда</t>
  </si>
  <si>
    <t>Исполнитель</t>
  </si>
  <si>
    <t>Анализ прочих расходов на выполнение гос. задания на 2019 год (по нормативам)</t>
  </si>
  <si>
    <t>Пособие по уходу  до 3-х лет</t>
  </si>
  <si>
    <t xml:space="preserve">государственное бюджетное  общеобразовательное учреждение  Самарской области средняя общеобразовательная школа имени Героя Советского Союза М.П. Крыгина с.Кабановка муниципального района  Кинель-Черкасский Самарской области </t>
  </si>
  <si>
    <t>кассовый расход  на 25.11.2019</t>
  </si>
  <si>
    <t>Карташова О.Г.</t>
  </si>
  <si>
    <t>тетради(прописи 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</si>
</sst>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1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0" borderId="0" xfId="0" applyFont="1"/>
    <xf numFmtId="1" fontId="3" fillId="2" borderId="1" xfId="0" applyNumberFormat="1" applyFont="1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1"/>
  <sheetViews>
    <sheetView tabSelected="1" view="pageBreakPreview" topLeftCell="A2" zoomScaleSheetLayoutView="100" workbookViewId="0">
      <selection activeCell="G222" sqref="G222"/>
    </sheetView>
  </sheetViews>
  <sheetFormatPr defaultRowHeight="15"/>
  <cols>
    <col min="1" max="1" width="45.42578125" customWidth="1"/>
    <col min="3" max="3" width="13.28515625" customWidth="1"/>
    <col min="4" max="5" width="13.42578125" customWidth="1"/>
    <col min="6" max="6" width="10.85546875" customWidth="1"/>
    <col min="7" max="7" width="11.5703125" customWidth="1"/>
    <col min="8" max="8" width="11.42578125" customWidth="1"/>
    <col min="9" max="10" width="11.5703125" customWidth="1"/>
  </cols>
  <sheetData>
    <row r="1" spans="1:10" ht="18.75">
      <c r="A1" s="27" t="s">
        <v>219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>
      <c r="A2" s="28" t="s">
        <v>8</v>
      </c>
      <c r="B2" s="28"/>
      <c r="C2" s="28"/>
      <c r="D2" s="28"/>
      <c r="E2" s="28"/>
      <c r="F2" s="28"/>
      <c r="G2" s="28"/>
    </row>
    <row r="3" spans="1:10" ht="30" customHeight="1">
      <c r="A3" s="33" t="s">
        <v>221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9" customHeight="1">
      <c r="A5" s="10"/>
      <c r="B5" s="11"/>
      <c r="C5" s="11"/>
      <c r="D5" s="11"/>
    </row>
    <row r="6" spans="1:10" ht="66" customHeight="1">
      <c r="A6" s="29" t="s">
        <v>0</v>
      </c>
      <c r="B6" s="29" t="s">
        <v>1</v>
      </c>
      <c r="C6" s="31" t="s">
        <v>44</v>
      </c>
      <c r="D6" s="32"/>
      <c r="E6" s="31" t="s">
        <v>45</v>
      </c>
      <c r="F6" s="32"/>
      <c r="G6" s="31" t="s">
        <v>222</v>
      </c>
      <c r="H6" s="32"/>
      <c r="I6" s="31" t="s">
        <v>46</v>
      </c>
      <c r="J6" s="32"/>
    </row>
    <row r="7" spans="1:10" ht="63">
      <c r="A7" s="30"/>
      <c r="B7" s="30"/>
      <c r="C7" s="12" t="s">
        <v>26</v>
      </c>
      <c r="D7" s="1" t="s">
        <v>2</v>
      </c>
      <c r="E7" s="12" t="s">
        <v>26</v>
      </c>
      <c r="F7" s="1" t="s">
        <v>2</v>
      </c>
      <c r="G7" s="12" t="s">
        <v>26</v>
      </c>
      <c r="H7" s="1" t="s">
        <v>2</v>
      </c>
      <c r="I7" s="12" t="s">
        <v>26</v>
      </c>
      <c r="J7" s="1" t="s">
        <v>2</v>
      </c>
    </row>
    <row r="8" spans="1:10" ht="15.75">
      <c r="A8" s="2" t="s">
        <v>7</v>
      </c>
      <c r="B8" s="7">
        <v>200</v>
      </c>
      <c r="C8" s="18">
        <f>C10+C14+C18+C19+C30+C116+C117+C115+C13</f>
        <v>92000</v>
      </c>
      <c r="D8" s="6">
        <v>100</v>
      </c>
      <c r="E8" s="18">
        <f>E10+E14+E18+E19+E30+E116+E117+E115+E13</f>
        <v>9000</v>
      </c>
      <c r="F8" s="6">
        <v>100</v>
      </c>
      <c r="G8" s="18">
        <f>G10+G14+G18+G19+G30+G116+G117+G115+G13</f>
        <v>69100</v>
      </c>
      <c r="H8" s="6">
        <v>100</v>
      </c>
      <c r="I8" s="18"/>
      <c r="J8" s="6"/>
    </row>
    <row r="9" spans="1:10">
      <c r="A9" s="4" t="s">
        <v>4</v>
      </c>
      <c r="B9" s="5"/>
      <c r="C9" s="16"/>
      <c r="D9" s="5"/>
      <c r="E9" s="16"/>
      <c r="F9" s="5"/>
      <c r="G9" s="16"/>
      <c r="H9" s="5"/>
      <c r="I9" s="16"/>
      <c r="J9" s="5"/>
    </row>
    <row r="10" spans="1:10" ht="15.75">
      <c r="A10" s="6" t="s">
        <v>3</v>
      </c>
      <c r="B10" s="7">
        <v>212</v>
      </c>
      <c r="C10" s="17">
        <f>C12</f>
        <v>0</v>
      </c>
      <c r="D10" s="13">
        <f>C10/C8*100</f>
        <v>0</v>
      </c>
      <c r="E10" s="17">
        <f>E12</f>
        <v>0</v>
      </c>
      <c r="F10" s="13">
        <f>E10/E8*100</f>
        <v>0</v>
      </c>
      <c r="G10" s="17">
        <f>G12</f>
        <v>0</v>
      </c>
      <c r="H10" s="13">
        <f>G10/G8*100</f>
        <v>0</v>
      </c>
      <c r="I10" s="17"/>
      <c r="J10" s="13"/>
    </row>
    <row r="11" spans="1:10" ht="15.75">
      <c r="A11" s="3" t="s">
        <v>4</v>
      </c>
      <c r="B11" s="3"/>
      <c r="C11" s="15"/>
      <c r="D11" s="14"/>
      <c r="E11" s="15"/>
      <c r="F11" s="14"/>
      <c r="G11" s="15"/>
      <c r="H11" s="14"/>
      <c r="I11" s="15"/>
      <c r="J11" s="14"/>
    </row>
    <row r="12" spans="1:10" ht="15.75">
      <c r="A12" s="3" t="s">
        <v>5</v>
      </c>
      <c r="B12" s="3"/>
      <c r="C12" s="15"/>
      <c r="D12" s="14">
        <f>C12/C8*100</f>
        <v>0</v>
      </c>
      <c r="E12" s="15"/>
      <c r="F12" s="14">
        <f>E12/E8*100</f>
        <v>0</v>
      </c>
      <c r="G12" s="15"/>
      <c r="H12" s="14">
        <f>G12/G8*100</f>
        <v>0</v>
      </c>
      <c r="I12" s="15"/>
      <c r="J12" s="14"/>
    </row>
    <row r="13" spans="1:10" ht="15.75">
      <c r="A13" s="6" t="s">
        <v>220</v>
      </c>
      <c r="B13" s="7">
        <v>266</v>
      </c>
      <c r="C13" s="18"/>
      <c r="D13" s="13">
        <f>C13/C8*100</f>
        <v>0</v>
      </c>
      <c r="E13" s="18"/>
      <c r="F13" s="13">
        <f>E13/E8*100</f>
        <v>0</v>
      </c>
      <c r="G13" s="18"/>
      <c r="H13" s="13">
        <f>G13/G8*100</f>
        <v>0</v>
      </c>
      <c r="I13" s="18"/>
      <c r="J13" s="13"/>
    </row>
    <row r="14" spans="1:10" ht="15.75">
      <c r="A14" s="9" t="s">
        <v>22</v>
      </c>
      <c r="B14" s="20">
        <v>221</v>
      </c>
      <c r="C14" s="18">
        <f>C15+C16+C17</f>
        <v>0</v>
      </c>
      <c r="D14" s="13">
        <f>C14/C8*100</f>
        <v>0</v>
      </c>
      <c r="E14" s="18">
        <f>E15+E16+E17</f>
        <v>9000</v>
      </c>
      <c r="F14" s="13">
        <f>E14/E8*100</f>
        <v>100</v>
      </c>
      <c r="G14" s="18">
        <f>G15+G16+G17</f>
        <v>0</v>
      </c>
      <c r="H14" s="13">
        <f>G14/G8*100</f>
        <v>0</v>
      </c>
      <c r="I14" s="18"/>
      <c r="J14" s="13"/>
    </row>
    <row r="15" spans="1:10" ht="15.75">
      <c r="A15" s="1" t="s">
        <v>23</v>
      </c>
      <c r="B15" s="6"/>
      <c r="C15" s="15"/>
      <c r="D15" s="14">
        <f>C15/C8*100</f>
        <v>0</v>
      </c>
      <c r="E15" s="15">
        <v>9000</v>
      </c>
      <c r="F15" s="14">
        <f>E15/E8*100</f>
        <v>100</v>
      </c>
      <c r="G15" s="15"/>
      <c r="H15" s="14">
        <f>G15/G8*100</f>
        <v>0</v>
      </c>
      <c r="I15" s="15"/>
      <c r="J15" s="14"/>
    </row>
    <row r="16" spans="1:10" ht="15.75">
      <c r="A16" s="1" t="s">
        <v>24</v>
      </c>
      <c r="B16" s="6"/>
      <c r="C16" s="15"/>
      <c r="D16" s="14">
        <f>C16/C8*100</f>
        <v>0</v>
      </c>
      <c r="E16" s="15"/>
      <c r="F16" s="14">
        <f>E16/E8*100</f>
        <v>0</v>
      </c>
      <c r="G16" s="15"/>
      <c r="H16" s="14">
        <f>G16/G8*100</f>
        <v>0</v>
      </c>
      <c r="I16" s="15"/>
      <c r="J16" s="14"/>
    </row>
    <row r="17" spans="1:10" ht="15.75">
      <c r="A17" s="1" t="s">
        <v>25</v>
      </c>
      <c r="B17" s="6"/>
      <c r="C17" s="15"/>
      <c r="D17" s="14">
        <f>C17/C8*100</f>
        <v>0</v>
      </c>
      <c r="E17" s="15"/>
      <c r="F17" s="14">
        <f>E17/E8*100</f>
        <v>0</v>
      </c>
      <c r="G17" s="15"/>
      <c r="H17" s="14">
        <f>G17/G8*100</f>
        <v>0</v>
      </c>
      <c r="I17" s="15"/>
      <c r="J17" s="14"/>
    </row>
    <row r="18" spans="1:10" ht="15.75">
      <c r="A18" s="6" t="s">
        <v>6</v>
      </c>
      <c r="B18" s="7">
        <v>222</v>
      </c>
      <c r="C18" s="23">
        <v>0</v>
      </c>
      <c r="D18" s="13">
        <f>C18/C8*100</f>
        <v>0</v>
      </c>
      <c r="E18" s="23">
        <v>0</v>
      </c>
      <c r="F18" s="13">
        <f>E18/E8*100</f>
        <v>0</v>
      </c>
      <c r="G18" s="18">
        <v>0</v>
      </c>
      <c r="H18" s="13">
        <f>G18/G8*100</f>
        <v>0</v>
      </c>
      <c r="I18" s="18"/>
      <c r="J18" s="13"/>
    </row>
    <row r="19" spans="1:10" ht="31.5">
      <c r="A19" s="9" t="s">
        <v>9</v>
      </c>
      <c r="B19" s="7">
        <v>225</v>
      </c>
      <c r="C19" s="18">
        <f>C20+C21+C22+C23+C24+C25+C29+C26</f>
        <v>0</v>
      </c>
      <c r="D19" s="13">
        <f>C19/C8*100</f>
        <v>0</v>
      </c>
      <c r="E19" s="18">
        <f>E20+E21+E22+E23+E24+E25+E29+E26</f>
        <v>0</v>
      </c>
      <c r="F19" s="13">
        <f>E19/E8*100</f>
        <v>0</v>
      </c>
      <c r="G19" s="18">
        <f>G20+G21+G22+G23+G24+G25+G29+G26</f>
        <v>0</v>
      </c>
      <c r="H19" s="13">
        <f>G19/G8*100</f>
        <v>0</v>
      </c>
      <c r="I19" s="18"/>
      <c r="J19" s="13"/>
    </row>
    <row r="20" spans="1:10" ht="15.75">
      <c r="A20" s="3" t="s">
        <v>10</v>
      </c>
      <c r="B20" s="8"/>
      <c r="C20" s="15"/>
      <c r="D20" s="14">
        <f>C20/C8*100</f>
        <v>0</v>
      </c>
      <c r="E20" s="15"/>
      <c r="F20" s="14">
        <f>E20/E8*100</f>
        <v>0</v>
      </c>
      <c r="G20" s="15"/>
      <c r="H20" s="14">
        <f>G20/G8*100</f>
        <v>0</v>
      </c>
      <c r="I20" s="15"/>
      <c r="J20" s="14"/>
    </row>
    <row r="21" spans="1:10" ht="15.75">
      <c r="A21" s="3" t="s">
        <v>11</v>
      </c>
      <c r="B21" s="8"/>
      <c r="C21" s="15"/>
      <c r="D21" s="14">
        <f>C21/C8*100</f>
        <v>0</v>
      </c>
      <c r="E21" s="15"/>
      <c r="F21" s="14">
        <f>E21/E8*100</f>
        <v>0</v>
      </c>
      <c r="G21" s="15"/>
      <c r="H21" s="14">
        <f>G21/G8*100</f>
        <v>0</v>
      </c>
      <c r="I21" s="15"/>
      <c r="J21" s="14"/>
    </row>
    <row r="22" spans="1:10" ht="15.75">
      <c r="A22" s="3" t="s">
        <v>12</v>
      </c>
      <c r="B22" s="8"/>
      <c r="C22" s="15"/>
      <c r="D22" s="14">
        <f>C22/C8*100</f>
        <v>0</v>
      </c>
      <c r="E22" s="15"/>
      <c r="F22" s="14">
        <f>E22/E8*100</f>
        <v>0</v>
      </c>
      <c r="G22" s="15"/>
      <c r="H22" s="14">
        <f>G22/G8*100</f>
        <v>0</v>
      </c>
      <c r="I22" s="15"/>
      <c r="J22" s="14"/>
    </row>
    <row r="23" spans="1:10" ht="15.75">
      <c r="A23" s="3" t="s">
        <v>34</v>
      </c>
      <c r="B23" s="8"/>
      <c r="C23" s="15"/>
      <c r="D23" s="14">
        <f>C23/C8*100</f>
        <v>0</v>
      </c>
      <c r="E23" s="15"/>
      <c r="F23" s="14">
        <f>E23/E8*100</f>
        <v>0</v>
      </c>
      <c r="G23" s="15"/>
      <c r="H23" s="14">
        <f>G23/G8*100</f>
        <v>0</v>
      </c>
      <c r="I23" s="15"/>
      <c r="J23" s="14"/>
    </row>
    <row r="24" spans="1:10" ht="15.75">
      <c r="A24" s="3" t="s">
        <v>27</v>
      </c>
      <c r="B24" s="8"/>
      <c r="C24" s="15"/>
      <c r="D24" s="14">
        <f>C24/C8*100</f>
        <v>0</v>
      </c>
      <c r="E24" s="15"/>
      <c r="F24" s="14">
        <f>E24/E8*100</f>
        <v>0</v>
      </c>
      <c r="G24" s="15"/>
      <c r="H24" s="14">
        <f>G24/G8*100</f>
        <v>0</v>
      </c>
      <c r="I24" s="15"/>
      <c r="J24" s="14"/>
    </row>
    <row r="25" spans="1:10" ht="15.75">
      <c r="A25" s="1" t="s">
        <v>33</v>
      </c>
      <c r="B25" s="8"/>
      <c r="C25" s="15"/>
      <c r="D25" s="14">
        <f>C25/C8*100</f>
        <v>0</v>
      </c>
      <c r="E25" s="15"/>
      <c r="F25" s="14">
        <f>E25/E8*100</f>
        <v>0</v>
      </c>
      <c r="G25" s="15"/>
      <c r="H25" s="14">
        <f>G25/G8*100</f>
        <v>0</v>
      </c>
      <c r="I25" s="15"/>
      <c r="J25" s="14"/>
    </row>
    <row r="26" spans="1:10" ht="15.75">
      <c r="A26" s="1" t="s">
        <v>96</v>
      </c>
      <c r="B26" s="8"/>
      <c r="C26" s="15"/>
      <c r="D26" s="14">
        <f>C26/C8*100</f>
        <v>0</v>
      </c>
      <c r="E26" s="15"/>
      <c r="F26" s="14">
        <f>E26/E8*100</f>
        <v>0</v>
      </c>
      <c r="G26" s="15"/>
      <c r="H26" s="14">
        <f>G26/G8*100</f>
        <v>0</v>
      </c>
      <c r="I26" s="15"/>
      <c r="J26" s="14"/>
    </row>
    <row r="27" spans="1:10" ht="15.75">
      <c r="A27" s="1" t="s">
        <v>205</v>
      </c>
      <c r="B27" s="8"/>
      <c r="C27" s="15"/>
      <c r="D27" s="14">
        <f>C27/C8*100</f>
        <v>0</v>
      </c>
      <c r="E27" s="15"/>
      <c r="F27" s="14">
        <f>E27/E8*100</f>
        <v>0</v>
      </c>
      <c r="G27" s="15"/>
      <c r="H27" s="14">
        <f>G27/G8*100</f>
        <v>0</v>
      </c>
      <c r="I27" s="15"/>
      <c r="J27" s="14"/>
    </row>
    <row r="28" spans="1:10" ht="15.75">
      <c r="A28" s="1" t="s">
        <v>206</v>
      </c>
      <c r="B28" s="8"/>
      <c r="C28" s="15"/>
      <c r="D28" s="14">
        <f>C28/C8*100</f>
        <v>0</v>
      </c>
      <c r="E28" s="15"/>
      <c r="F28" s="14">
        <f>E28/E8*100</f>
        <v>0</v>
      </c>
      <c r="G28" s="15"/>
      <c r="H28" s="14">
        <f>G28/G8*100</f>
        <v>0</v>
      </c>
      <c r="I28" s="15"/>
      <c r="J28" s="14"/>
    </row>
    <row r="29" spans="1:10" ht="14.25" customHeight="1">
      <c r="A29" s="1" t="s">
        <v>95</v>
      </c>
      <c r="B29" s="8"/>
      <c r="C29" s="15"/>
      <c r="D29" s="14">
        <f>C29/C8*100</f>
        <v>0</v>
      </c>
      <c r="E29" s="15"/>
      <c r="F29" s="14">
        <f>E29/E8*100</f>
        <v>0</v>
      </c>
      <c r="G29" s="15"/>
      <c r="H29" s="14">
        <f>G29/G8*100</f>
        <v>0</v>
      </c>
      <c r="I29" s="15"/>
      <c r="J29" s="14"/>
    </row>
    <row r="30" spans="1:10" ht="15.75">
      <c r="A30" s="6" t="s">
        <v>13</v>
      </c>
      <c r="B30" s="7">
        <v>226</v>
      </c>
      <c r="C30" s="18">
        <f>C31+C88+C91+C98+C99+C100+C101+C102+C103+C104+C105+C107+C108+C109+C111+C112+C113+C106+C110+C114</f>
        <v>68000</v>
      </c>
      <c r="D30" s="13">
        <f>C30/C8*100</f>
        <v>73.91304347826086</v>
      </c>
      <c r="E30" s="18">
        <f>E31+E88+E91+E98+E99+E100+E101+E102+E103+E104+E105+E107+E108+E109+E111+E112+E113+E106+E110+E114</f>
        <v>0</v>
      </c>
      <c r="F30" s="13">
        <f>E30/E8*100</f>
        <v>0</v>
      </c>
      <c r="G30" s="18">
        <f>G31+G88+G91+G98+G99+G100+G101+G102+G103+G104+G105+G107+G108+G109+G111+G112+G113+G106+G110+G114</f>
        <v>45100</v>
      </c>
      <c r="H30" s="13">
        <f>G30/G8*100</f>
        <v>65.267727930535457</v>
      </c>
      <c r="I30" s="18"/>
      <c r="J30" s="13"/>
    </row>
    <row r="31" spans="1:10" ht="15.75">
      <c r="A31" s="6" t="s">
        <v>47</v>
      </c>
      <c r="B31" s="3"/>
      <c r="C31" s="18">
        <f>SUM(C32:C87)</f>
        <v>0</v>
      </c>
      <c r="D31" s="13">
        <f>C31/C8*100</f>
        <v>0</v>
      </c>
      <c r="E31" s="18">
        <f>SUM(E32:E87)</f>
        <v>0</v>
      </c>
      <c r="F31" s="13">
        <f>E31/E8*100</f>
        <v>0</v>
      </c>
      <c r="G31" s="18">
        <f>SUM(G32:G87)</f>
        <v>0</v>
      </c>
      <c r="H31" s="13">
        <f>G31/E8*100</f>
        <v>0</v>
      </c>
      <c r="I31" s="18"/>
      <c r="J31" s="13"/>
    </row>
    <row r="32" spans="1:10" ht="15.75">
      <c r="A32" s="3" t="s">
        <v>150</v>
      </c>
      <c r="B32" s="8"/>
      <c r="C32" s="15"/>
      <c r="D32" s="14"/>
      <c r="E32" s="15"/>
      <c r="F32" s="14"/>
      <c r="G32" s="15"/>
      <c r="H32" s="14"/>
      <c r="I32" s="15"/>
      <c r="J32" s="14"/>
    </row>
    <row r="33" spans="1:10" ht="15.75">
      <c r="A33" s="3" t="s">
        <v>151</v>
      </c>
      <c r="B33" s="8"/>
      <c r="C33" s="15"/>
      <c r="D33" s="14"/>
      <c r="E33" s="15"/>
      <c r="F33" s="14"/>
      <c r="G33" s="15"/>
      <c r="H33" s="14"/>
      <c r="I33" s="15"/>
      <c r="J33" s="14"/>
    </row>
    <row r="34" spans="1:10" ht="15.75">
      <c r="A34" s="3" t="s">
        <v>152</v>
      </c>
      <c r="B34" s="8"/>
      <c r="C34" s="15"/>
      <c r="D34" s="14"/>
      <c r="E34" s="15"/>
      <c r="F34" s="14"/>
      <c r="G34" s="15"/>
      <c r="H34" s="14"/>
      <c r="I34" s="15"/>
      <c r="J34" s="14"/>
    </row>
    <row r="35" spans="1:10" ht="15.75">
      <c r="A35" s="3" t="s">
        <v>153</v>
      </c>
      <c r="B35" s="8"/>
      <c r="C35" s="15"/>
      <c r="D35" s="14"/>
      <c r="E35" s="15"/>
      <c r="F35" s="14"/>
      <c r="G35" s="15"/>
      <c r="H35" s="14"/>
      <c r="I35" s="15"/>
      <c r="J35" s="14"/>
    </row>
    <row r="36" spans="1:10" ht="15.75">
      <c r="A36" s="25" t="s">
        <v>204</v>
      </c>
      <c r="B36" s="8"/>
      <c r="C36" s="15"/>
      <c r="D36" s="14"/>
      <c r="E36" s="15"/>
      <c r="F36" s="14"/>
      <c r="G36" s="15"/>
      <c r="H36" s="14"/>
      <c r="I36" s="15"/>
      <c r="J36" s="14"/>
    </row>
    <row r="37" spans="1:10" ht="15.75">
      <c r="A37" s="3" t="s">
        <v>154</v>
      </c>
      <c r="B37" s="8"/>
      <c r="C37" s="15"/>
      <c r="D37" s="14"/>
      <c r="E37" s="15"/>
      <c r="F37" s="14"/>
      <c r="G37" s="15"/>
      <c r="H37" s="14"/>
      <c r="I37" s="15"/>
      <c r="J37" s="14"/>
    </row>
    <row r="38" spans="1:10" ht="31.5">
      <c r="A38" s="1" t="s">
        <v>155</v>
      </c>
      <c r="B38" s="8"/>
      <c r="C38" s="15"/>
      <c r="D38" s="14"/>
      <c r="E38" s="15"/>
      <c r="F38" s="14"/>
      <c r="G38" s="15"/>
      <c r="H38" s="14"/>
      <c r="I38" s="15"/>
      <c r="J38" s="14"/>
    </row>
    <row r="39" spans="1:10" ht="31.5">
      <c r="A39" s="1" t="s">
        <v>156</v>
      </c>
      <c r="B39" s="8"/>
      <c r="C39" s="15"/>
      <c r="D39" s="14"/>
      <c r="E39" s="15"/>
      <c r="F39" s="14"/>
      <c r="G39" s="15"/>
      <c r="H39" s="14"/>
      <c r="I39" s="15"/>
      <c r="J39" s="14"/>
    </row>
    <row r="40" spans="1:10" ht="31.5">
      <c r="A40" s="1" t="s">
        <v>157</v>
      </c>
      <c r="B40" s="8"/>
      <c r="C40" s="15"/>
      <c r="D40" s="14"/>
      <c r="E40" s="15"/>
      <c r="F40" s="14"/>
      <c r="G40" s="15"/>
      <c r="H40" s="14"/>
      <c r="I40" s="15"/>
      <c r="J40" s="14"/>
    </row>
    <row r="41" spans="1:10" ht="31.5">
      <c r="A41" s="1" t="s">
        <v>158</v>
      </c>
      <c r="B41" s="8"/>
      <c r="C41" s="15"/>
      <c r="D41" s="14"/>
      <c r="E41" s="15"/>
      <c r="F41" s="14"/>
      <c r="G41" s="15"/>
      <c r="H41" s="14"/>
      <c r="I41" s="15"/>
      <c r="J41" s="14"/>
    </row>
    <row r="42" spans="1:10" ht="31.5">
      <c r="A42" s="1" t="s">
        <v>159</v>
      </c>
      <c r="B42" s="8"/>
      <c r="C42" s="15"/>
      <c r="D42" s="14"/>
      <c r="E42" s="15"/>
      <c r="F42" s="14"/>
      <c r="G42" s="15"/>
      <c r="H42" s="14"/>
      <c r="I42" s="15"/>
      <c r="J42" s="14"/>
    </row>
    <row r="43" spans="1:10" ht="31.5">
      <c r="A43" s="1" t="s">
        <v>160</v>
      </c>
      <c r="B43" s="8"/>
      <c r="C43" s="15"/>
      <c r="D43" s="14"/>
      <c r="E43" s="15"/>
      <c r="F43" s="14"/>
      <c r="G43" s="15"/>
      <c r="H43" s="14"/>
      <c r="I43" s="15"/>
      <c r="J43" s="14"/>
    </row>
    <row r="44" spans="1:10" ht="31.5">
      <c r="A44" s="1" t="s">
        <v>161</v>
      </c>
      <c r="B44" s="8"/>
      <c r="C44" s="15"/>
      <c r="D44" s="14"/>
      <c r="E44" s="15"/>
      <c r="F44" s="14"/>
      <c r="G44" s="15"/>
      <c r="H44" s="14"/>
      <c r="I44" s="15"/>
      <c r="J44" s="14"/>
    </row>
    <row r="45" spans="1:10" ht="15.75">
      <c r="A45" s="1" t="s">
        <v>48</v>
      </c>
      <c r="B45" s="8"/>
      <c r="C45" s="15"/>
      <c r="D45" s="14"/>
      <c r="E45" s="15"/>
      <c r="F45" s="14"/>
      <c r="G45" s="15"/>
      <c r="H45" s="14"/>
      <c r="I45" s="15"/>
      <c r="J45" s="14"/>
    </row>
    <row r="46" spans="1:10" ht="31.5">
      <c r="A46" s="21" t="s">
        <v>186</v>
      </c>
      <c r="B46" s="8"/>
      <c r="C46" s="15"/>
      <c r="D46" s="14"/>
      <c r="E46" s="15"/>
      <c r="F46" s="14"/>
      <c r="G46" s="15"/>
      <c r="H46" s="14"/>
      <c r="I46" s="15"/>
      <c r="J46" s="14"/>
    </row>
    <row r="47" spans="1:10" ht="15.75">
      <c r="A47" s="21" t="s">
        <v>187</v>
      </c>
      <c r="B47" s="8"/>
      <c r="C47" s="15"/>
      <c r="D47" s="14"/>
      <c r="E47" s="15"/>
      <c r="F47" s="14"/>
      <c r="G47" s="15"/>
      <c r="H47" s="14"/>
      <c r="I47" s="15"/>
      <c r="J47" s="14"/>
    </row>
    <row r="48" spans="1:10" ht="31.5">
      <c r="A48" s="1" t="s">
        <v>97</v>
      </c>
      <c r="B48" s="8"/>
      <c r="C48" s="15"/>
      <c r="D48" s="14"/>
      <c r="E48" s="15"/>
      <c r="F48" s="14"/>
      <c r="G48" s="15"/>
      <c r="H48" s="14"/>
      <c r="I48" s="15"/>
      <c r="J48" s="14"/>
    </row>
    <row r="49" spans="1:10" ht="15.75">
      <c r="A49" s="1" t="s">
        <v>162</v>
      </c>
      <c r="B49" s="8"/>
      <c r="C49" s="15"/>
      <c r="D49" s="14"/>
      <c r="E49" s="15"/>
      <c r="F49" s="14"/>
      <c r="G49" s="15"/>
      <c r="H49" s="14"/>
      <c r="I49" s="15"/>
      <c r="J49" s="14"/>
    </row>
    <row r="50" spans="1:10" ht="15.75">
      <c r="A50" s="1" t="s">
        <v>163</v>
      </c>
      <c r="B50" s="8"/>
      <c r="C50" s="15"/>
      <c r="D50" s="14"/>
      <c r="E50" s="15"/>
      <c r="F50" s="13"/>
      <c r="G50" s="15"/>
      <c r="H50" s="13"/>
      <c r="I50" s="15"/>
      <c r="J50" s="13"/>
    </row>
    <row r="51" spans="1:10" ht="15.75">
      <c r="A51" s="1" t="s">
        <v>164</v>
      </c>
      <c r="B51" s="8"/>
      <c r="C51" s="15"/>
      <c r="D51" s="14"/>
      <c r="E51" s="15"/>
      <c r="F51" s="13"/>
      <c r="G51" s="15"/>
      <c r="H51" s="13"/>
      <c r="I51" s="15"/>
      <c r="J51" s="13"/>
    </row>
    <row r="52" spans="1:10" ht="15.75">
      <c r="A52" s="1" t="s">
        <v>165</v>
      </c>
      <c r="B52" s="8"/>
      <c r="C52" s="15"/>
      <c r="D52" s="14"/>
      <c r="E52" s="15"/>
      <c r="F52" s="13"/>
      <c r="G52" s="15"/>
      <c r="H52" s="13"/>
      <c r="I52" s="15"/>
      <c r="J52" s="13"/>
    </row>
    <row r="53" spans="1:10" ht="15.75">
      <c r="A53" s="1" t="s">
        <v>166</v>
      </c>
      <c r="B53" s="8"/>
      <c r="C53" s="15"/>
      <c r="D53" s="14"/>
      <c r="E53" s="15"/>
      <c r="F53" s="13"/>
      <c r="G53" s="15"/>
      <c r="H53" s="13"/>
      <c r="I53" s="15"/>
      <c r="J53" s="13"/>
    </row>
    <row r="54" spans="1:10" ht="15.75">
      <c r="A54" s="1" t="s">
        <v>167</v>
      </c>
      <c r="B54" s="8"/>
      <c r="C54" s="15"/>
      <c r="D54" s="14"/>
      <c r="E54" s="15"/>
      <c r="F54" s="13"/>
      <c r="G54" s="15"/>
      <c r="H54" s="13"/>
      <c r="I54" s="15"/>
      <c r="J54" s="13"/>
    </row>
    <row r="55" spans="1:10" ht="31.5">
      <c r="A55" s="1" t="s">
        <v>168</v>
      </c>
      <c r="B55" s="8"/>
      <c r="C55" s="15"/>
      <c r="D55" s="14"/>
      <c r="E55" s="15"/>
      <c r="F55" s="13"/>
      <c r="G55" s="15"/>
      <c r="H55" s="13"/>
      <c r="I55" s="15"/>
      <c r="J55" s="13"/>
    </row>
    <row r="56" spans="1:10" ht="15.75">
      <c r="A56" s="3" t="s">
        <v>169</v>
      </c>
      <c r="B56" s="8"/>
      <c r="C56" s="15"/>
      <c r="D56" s="14"/>
      <c r="E56" s="15"/>
      <c r="F56" s="13"/>
      <c r="G56" s="15"/>
      <c r="H56" s="13"/>
      <c r="I56" s="15"/>
      <c r="J56" s="13"/>
    </row>
    <row r="57" spans="1:10" ht="15.75">
      <c r="A57" s="3" t="s">
        <v>170</v>
      </c>
      <c r="B57" s="8"/>
      <c r="C57" s="15"/>
      <c r="D57" s="14"/>
      <c r="E57" s="15"/>
      <c r="F57" s="13"/>
      <c r="G57" s="15"/>
      <c r="H57" s="13"/>
      <c r="I57" s="15"/>
      <c r="J57" s="13"/>
    </row>
    <row r="58" spans="1:10" ht="15.75">
      <c r="A58" s="3" t="s">
        <v>171</v>
      </c>
      <c r="B58" s="8"/>
      <c r="C58" s="15"/>
      <c r="D58" s="14"/>
      <c r="E58" s="15"/>
      <c r="F58" s="13"/>
      <c r="G58" s="15"/>
      <c r="H58" s="13"/>
      <c r="I58" s="15"/>
      <c r="J58" s="13"/>
    </row>
    <row r="59" spans="1:10" ht="15.75">
      <c r="A59" s="3" t="s">
        <v>172</v>
      </c>
      <c r="B59" s="8"/>
      <c r="C59" s="15"/>
      <c r="D59" s="14"/>
      <c r="E59" s="15"/>
      <c r="F59" s="13"/>
      <c r="G59" s="15"/>
      <c r="H59" s="13"/>
      <c r="I59" s="15"/>
      <c r="J59" s="13"/>
    </row>
    <row r="60" spans="1:10" ht="15.75">
      <c r="A60" s="25" t="s">
        <v>202</v>
      </c>
      <c r="B60" s="8"/>
      <c r="C60" s="15"/>
      <c r="D60" s="14"/>
      <c r="E60" s="15"/>
      <c r="F60" s="13"/>
      <c r="G60" s="15"/>
      <c r="H60" s="13"/>
      <c r="I60" s="15"/>
      <c r="J60" s="13"/>
    </row>
    <row r="61" spans="1:10" ht="15.75">
      <c r="A61" s="1" t="s">
        <v>173</v>
      </c>
      <c r="B61" s="8"/>
      <c r="C61" s="15"/>
      <c r="D61" s="14"/>
      <c r="E61" s="15"/>
      <c r="F61" s="13"/>
      <c r="G61" s="15"/>
      <c r="H61" s="13"/>
      <c r="I61" s="15"/>
      <c r="J61" s="13"/>
    </row>
    <row r="62" spans="1:10" ht="15.75">
      <c r="A62" s="1" t="s">
        <v>174</v>
      </c>
      <c r="B62" s="8"/>
      <c r="C62" s="15"/>
      <c r="D62" s="14"/>
      <c r="E62" s="15"/>
      <c r="F62" s="13"/>
      <c r="G62" s="15"/>
      <c r="H62" s="13"/>
      <c r="I62" s="15"/>
      <c r="J62" s="13"/>
    </row>
    <row r="63" spans="1:10" ht="15.75">
      <c r="A63" s="1" t="s">
        <v>175</v>
      </c>
      <c r="B63" s="8"/>
      <c r="C63" s="15"/>
      <c r="D63" s="14"/>
      <c r="E63" s="15"/>
      <c r="F63" s="13"/>
      <c r="G63" s="15"/>
      <c r="H63" s="13"/>
      <c r="I63" s="15"/>
      <c r="J63" s="13"/>
    </row>
    <row r="64" spans="1:10" ht="15.75">
      <c r="A64" s="1" t="s">
        <v>176</v>
      </c>
      <c r="B64" s="8"/>
      <c r="C64" s="15"/>
      <c r="D64" s="14"/>
      <c r="E64" s="15"/>
      <c r="F64" s="13"/>
      <c r="G64" s="15"/>
      <c r="H64" s="13"/>
      <c r="I64" s="15"/>
      <c r="J64" s="13"/>
    </row>
    <row r="65" spans="1:10" ht="31.5">
      <c r="A65" s="1" t="s">
        <v>177</v>
      </c>
      <c r="B65" s="8"/>
      <c r="C65" s="15"/>
      <c r="D65" s="14"/>
      <c r="E65" s="15"/>
      <c r="F65" s="13"/>
      <c r="G65" s="15"/>
      <c r="H65" s="13"/>
      <c r="I65" s="15"/>
      <c r="J65" s="13"/>
    </row>
    <row r="66" spans="1:10" ht="15.75">
      <c r="A66" s="21" t="s">
        <v>203</v>
      </c>
      <c r="B66" s="8"/>
      <c r="C66" s="15"/>
      <c r="D66" s="14"/>
      <c r="E66" s="15"/>
      <c r="F66" s="13"/>
      <c r="G66" s="15"/>
      <c r="H66" s="13"/>
      <c r="I66" s="15"/>
      <c r="J66" s="13"/>
    </row>
    <row r="67" spans="1:10" ht="15.75">
      <c r="A67" s="1" t="s">
        <v>178</v>
      </c>
      <c r="B67" s="8"/>
      <c r="C67" s="15"/>
      <c r="D67" s="14"/>
      <c r="E67" s="15"/>
      <c r="F67" s="13"/>
      <c r="G67" s="15"/>
      <c r="H67" s="13"/>
      <c r="I67" s="15"/>
      <c r="J67" s="13"/>
    </row>
    <row r="68" spans="1:10" ht="15.75">
      <c r="A68" s="1" t="s">
        <v>179</v>
      </c>
      <c r="B68" s="8"/>
      <c r="C68" s="15"/>
      <c r="D68" s="14"/>
      <c r="E68" s="15"/>
      <c r="F68" s="13"/>
      <c r="G68" s="15"/>
      <c r="H68" s="13"/>
      <c r="I68" s="15"/>
      <c r="J68" s="13"/>
    </row>
    <row r="69" spans="1:10" ht="15.75">
      <c r="A69" s="1" t="s">
        <v>180</v>
      </c>
      <c r="B69" s="8"/>
      <c r="C69" s="15"/>
      <c r="D69" s="14"/>
      <c r="E69" s="15"/>
      <c r="F69" s="13"/>
      <c r="G69" s="15"/>
      <c r="H69" s="13"/>
      <c r="I69" s="15"/>
      <c r="J69" s="13"/>
    </row>
    <row r="70" spans="1:10" ht="31.5">
      <c r="A70" s="1" t="s">
        <v>100</v>
      </c>
      <c r="B70" s="8"/>
      <c r="C70" s="15"/>
      <c r="D70" s="14"/>
      <c r="E70" s="15"/>
      <c r="F70" s="13"/>
      <c r="G70" s="15"/>
      <c r="H70" s="13"/>
      <c r="I70" s="15"/>
      <c r="J70" s="13"/>
    </row>
    <row r="71" spans="1:10" ht="31.5">
      <c r="A71" s="1" t="s">
        <v>181</v>
      </c>
      <c r="B71" s="8"/>
      <c r="C71" s="15"/>
      <c r="D71" s="14"/>
      <c r="E71" s="15"/>
      <c r="F71" s="13"/>
      <c r="G71" s="15"/>
      <c r="H71" s="13"/>
      <c r="I71" s="15"/>
      <c r="J71" s="13"/>
    </row>
    <row r="72" spans="1:10" ht="15.75">
      <c r="A72" s="1" t="s">
        <v>182</v>
      </c>
      <c r="B72" s="8"/>
      <c r="C72" s="15"/>
      <c r="D72" s="14"/>
      <c r="E72" s="15"/>
      <c r="F72" s="13"/>
      <c r="G72" s="15"/>
      <c r="H72" s="13"/>
      <c r="I72" s="15"/>
      <c r="J72" s="13"/>
    </row>
    <row r="73" spans="1:10" ht="15.75">
      <c r="A73" s="1" t="s">
        <v>183</v>
      </c>
      <c r="B73" s="8"/>
      <c r="C73" s="15"/>
      <c r="D73" s="14"/>
      <c r="E73" s="15"/>
      <c r="F73" s="13"/>
      <c r="G73" s="15"/>
      <c r="H73" s="13"/>
      <c r="I73" s="15"/>
      <c r="J73" s="13"/>
    </row>
    <row r="74" spans="1:10" ht="31.5">
      <c r="A74" s="1" t="s">
        <v>184</v>
      </c>
      <c r="B74" s="8"/>
      <c r="C74" s="15"/>
      <c r="D74" s="14"/>
      <c r="E74" s="15"/>
      <c r="F74" s="13"/>
      <c r="G74" s="15"/>
      <c r="H74" s="13"/>
      <c r="I74" s="15"/>
      <c r="J74" s="13"/>
    </row>
    <row r="75" spans="1:10" ht="15.75">
      <c r="A75" s="1" t="s">
        <v>185</v>
      </c>
      <c r="B75" s="8"/>
      <c r="C75" s="15"/>
      <c r="D75" s="14"/>
      <c r="E75" s="15"/>
      <c r="F75" s="13"/>
      <c r="G75" s="15"/>
      <c r="H75" s="13"/>
      <c r="I75" s="15"/>
      <c r="J75" s="13"/>
    </row>
    <row r="76" spans="1:10" ht="63">
      <c r="A76" s="1" t="s">
        <v>101</v>
      </c>
      <c r="B76" s="8"/>
      <c r="C76" s="15"/>
      <c r="D76" s="14"/>
      <c r="E76" s="15"/>
      <c r="F76" s="13"/>
      <c r="G76" s="15"/>
      <c r="H76" s="13"/>
      <c r="I76" s="15"/>
      <c r="J76" s="13"/>
    </row>
    <row r="77" spans="1:10" ht="15.75">
      <c r="A77" s="21" t="s">
        <v>190</v>
      </c>
      <c r="B77" s="8"/>
      <c r="C77" s="15"/>
      <c r="D77" s="14"/>
      <c r="E77" s="15"/>
      <c r="F77" s="13"/>
      <c r="G77" s="15"/>
      <c r="H77" s="13"/>
      <c r="I77" s="15"/>
      <c r="J77" s="13"/>
    </row>
    <row r="78" spans="1:10" ht="15.75">
      <c r="A78" s="21" t="s">
        <v>191</v>
      </c>
      <c r="B78" s="8"/>
      <c r="C78" s="15"/>
      <c r="D78" s="14"/>
      <c r="E78" s="15"/>
      <c r="F78" s="13"/>
      <c r="G78" s="15"/>
      <c r="H78" s="13"/>
      <c r="I78" s="15"/>
      <c r="J78" s="13"/>
    </row>
    <row r="79" spans="1:10" ht="15.75">
      <c r="A79" s="21" t="s">
        <v>192</v>
      </c>
      <c r="B79" s="8"/>
      <c r="C79" s="15"/>
      <c r="D79" s="14"/>
      <c r="E79" s="15"/>
      <c r="F79" s="13"/>
      <c r="G79" s="15"/>
      <c r="H79" s="13"/>
      <c r="I79" s="15"/>
      <c r="J79" s="13"/>
    </row>
    <row r="80" spans="1:10" ht="15.75">
      <c r="A80" s="21" t="s">
        <v>193</v>
      </c>
      <c r="B80" s="8"/>
      <c r="C80" s="15"/>
      <c r="D80" s="14"/>
      <c r="E80" s="15"/>
      <c r="F80" s="13"/>
      <c r="G80" s="15"/>
      <c r="H80" s="13"/>
      <c r="I80" s="15"/>
      <c r="J80" s="13"/>
    </row>
    <row r="81" spans="1:10" ht="15.75">
      <c r="A81" s="21" t="s">
        <v>195</v>
      </c>
      <c r="B81" s="8"/>
      <c r="C81" s="15"/>
      <c r="D81" s="14"/>
      <c r="E81" s="15"/>
      <c r="F81" s="13"/>
      <c r="G81" s="15"/>
      <c r="H81" s="13"/>
      <c r="I81" s="15"/>
      <c r="J81" s="13"/>
    </row>
    <row r="82" spans="1:10" ht="15.75">
      <c r="A82" s="21" t="s">
        <v>188</v>
      </c>
      <c r="B82" s="8"/>
      <c r="C82" s="15"/>
      <c r="D82" s="14"/>
      <c r="E82" s="15"/>
      <c r="F82" s="13"/>
      <c r="G82" s="15"/>
      <c r="H82" s="13"/>
      <c r="I82" s="15"/>
      <c r="J82" s="13"/>
    </row>
    <row r="83" spans="1:10" ht="15.75">
      <c r="A83" s="21" t="s">
        <v>194</v>
      </c>
      <c r="B83" s="8"/>
      <c r="C83" s="15"/>
      <c r="D83" s="14"/>
      <c r="E83" s="15"/>
      <c r="F83" s="13"/>
      <c r="G83" s="15"/>
      <c r="H83" s="13"/>
      <c r="I83" s="15"/>
      <c r="J83" s="13"/>
    </row>
    <row r="84" spans="1:10" ht="15.75">
      <c r="A84" s="21" t="s">
        <v>189</v>
      </c>
      <c r="B84" s="8"/>
      <c r="C84" s="15"/>
      <c r="D84" s="14"/>
      <c r="E84" s="15"/>
      <c r="F84" s="13"/>
      <c r="G84" s="15"/>
      <c r="H84" s="13"/>
      <c r="I84" s="15"/>
      <c r="J84" s="13"/>
    </row>
    <row r="85" spans="1:10" ht="15.75">
      <c r="A85" s="21" t="s">
        <v>197</v>
      </c>
      <c r="B85" s="8"/>
      <c r="C85" s="15"/>
      <c r="D85" s="14"/>
      <c r="E85" s="15"/>
      <c r="F85" s="13"/>
      <c r="G85" s="15"/>
      <c r="H85" s="13"/>
      <c r="I85" s="15"/>
      <c r="J85" s="13"/>
    </row>
    <row r="86" spans="1:10" ht="15.75">
      <c r="A86" s="21" t="s">
        <v>196</v>
      </c>
      <c r="B86" s="8"/>
      <c r="C86" s="15"/>
      <c r="D86" s="14"/>
      <c r="E86" s="15"/>
      <c r="F86" s="13"/>
      <c r="G86" s="15"/>
      <c r="H86" s="13"/>
      <c r="I86" s="15"/>
      <c r="J86" s="13"/>
    </row>
    <row r="87" spans="1:10" ht="15.75">
      <c r="A87" s="21" t="s">
        <v>198</v>
      </c>
      <c r="B87" s="8"/>
      <c r="C87" s="15"/>
      <c r="D87" s="14"/>
      <c r="E87" s="15"/>
      <c r="F87" s="13"/>
      <c r="G87" s="15"/>
      <c r="H87" s="13"/>
      <c r="I87" s="15"/>
      <c r="J87" s="13"/>
    </row>
    <row r="88" spans="1:10" ht="31.5">
      <c r="A88" s="9" t="s">
        <v>14</v>
      </c>
      <c r="B88" s="6"/>
      <c r="C88" s="18">
        <f>SUM(C89:C90)</f>
        <v>0</v>
      </c>
      <c r="D88" s="13">
        <f>C88/C8*100</f>
        <v>0</v>
      </c>
      <c r="E88" s="18">
        <f>SUM(E89:E90)</f>
        <v>0</v>
      </c>
      <c r="F88" s="13">
        <f>E88/E8*100</f>
        <v>0</v>
      </c>
      <c r="G88" s="18">
        <f>SUM(G89:G90)</f>
        <v>0</v>
      </c>
      <c r="H88" s="13">
        <f>G88/G8*100</f>
        <v>0</v>
      </c>
      <c r="I88" s="18"/>
      <c r="J88" s="13"/>
    </row>
    <row r="89" spans="1:10" ht="15.75">
      <c r="A89" s="1" t="s">
        <v>92</v>
      </c>
      <c r="B89" s="3"/>
      <c r="C89" s="15"/>
      <c r="D89" s="14"/>
      <c r="E89" s="15"/>
      <c r="F89" s="14"/>
      <c r="G89" s="15"/>
      <c r="H89" s="14"/>
      <c r="I89" s="15"/>
      <c r="J89" s="14"/>
    </row>
    <row r="90" spans="1:10" ht="31.5">
      <c r="A90" s="1" t="s">
        <v>99</v>
      </c>
      <c r="B90" s="3"/>
      <c r="C90" s="15"/>
      <c r="D90" s="14"/>
      <c r="E90" s="15"/>
      <c r="F90" s="14"/>
      <c r="G90" s="15"/>
      <c r="H90" s="14"/>
      <c r="I90" s="15"/>
      <c r="J90" s="14"/>
    </row>
    <row r="91" spans="1:10" ht="15.75">
      <c r="A91" s="6" t="s">
        <v>49</v>
      </c>
      <c r="B91" s="6"/>
      <c r="C91" s="18">
        <f>SUM(C92:C97)</f>
        <v>0</v>
      </c>
      <c r="D91" s="13">
        <f>C91/C8*100</f>
        <v>0</v>
      </c>
      <c r="E91" s="18">
        <f>SUM(E92:E97)</f>
        <v>0</v>
      </c>
      <c r="F91" s="13">
        <f>E91/E8*100</f>
        <v>0</v>
      </c>
      <c r="G91" s="18">
        <f>SUM(G92:G97)</f>
        <v>0</v>
      </c>
      <c r="H91" s="13">
        <f>G91/G8*100</f>
        <v>0</v>
      </c>
      <c r="I91" s="18"/>
      <c r="J91" s="13"/>
    </row>
    <row r="92" spans="1:10" ht="15.75">
      <c r="A92" s="3" t="s">
        <v>50</v>
      </c>
      <c r="B92" s="3"/>
      <c r="C92" s="15"/>
      <c r="D92" s="14"/>
      <c r="E92" s="15"/>
      <c r="F92" s="14"/>
      <c r="G92" s="15"/>
      <c r="H92" s="14"/>
      <c r="I92" s="15"/>
      <c r="J92" s="14"/>
    </row>
    <row r="93" spans="1:10" ht="15.75">
      <c r="A93" s="3" t="s">
        <v>51</v>
      </c>
      <c r="B93" s="3"/>
      <c r="C93" s="15"/>
      <c r="D93" s="14"/>
      <c r="E93" s="15"/>
      <c r="F93" s="14"/>
      <c r="G93" s="15"/>
      <c r="H93" s="14"/>
      <c r="I93" s="15"/>
      <c r="J93" s="14"/>
    </row>
    <row r="94" spans="1:10" ht="15.75">
      <c r="A94" s="3" t="s">
        <v>52</v>
      </c>
      <c r="B94" s="3"/>
      <c r="C94" s="15"/>
      <c r="D94" s="14"/>
      <c r="E94" s="15"/>
      <c r="F94" s="14"/>
      <c r="G94" s="15"/>
      <c r="H94" s="14"/>
      <c r="I94" s="15"/>
      <c r="J94" s="14"/>
    </row>
    <row r="95" spans="1:10" ht="31.5">
      <c r="A95" s="1" t="s">
        <v>93</v>
      </c>
      <c r="B95" s="3"/>
      <c r="C95" s="15"/>
      <c r="D95" s="14"/>
      <c r="E95" s="15"/>
      <c r="F95" s="14"/>
      <c r="G95" s="15"/>
      <c r="H95" s="14"/>
      <c r="I95" s="15"/>
      <c r="J95" s="14"/>
    </row>
    <row r="96" spans="1:10" ht="15.75">
      <c r="A96" s="3" t="s">
        <v>124</v>
      </c>
      <c r="B96" s="3"/>
      <c r="C96" s="15"/>
      <c r="D96" s="14"/>
      <c r="E96" s="15"/>
      <c r="F96" s="14"/>
      <c r="G96" s="15"/>
      <c r="H96" s="14"/>
      <c r="I96" s="15"/>
      <c r="J96" s="14"/>
    </row>
    <row r="97" spans="1:10" ht="15.75">
      <c r="A97" s="3" t="s">
        <v>94</v>
      </c>
      <c r="B97" s="3"/>
      <c r="C97" s="15"/>
      <c r="D97" s="14"/>
      <c r="E97" s="15"/>
      <c r="F97" s="14"/>
      <c r="G97" s="15"/>
      <c r="H97" s="14"/>
      <c r="I97" s="15"/>
      <c r="J97" s="14"/>
    </row>
    <row r="98" spans="1:10" ht="31.5">
      <c r="A98" s="1" t="s">
        <v>15</v>
      </c>
      <c r="B98" s="3"/>
      <c r="C98" s="15">
        <v>16000</v>
      </c>
      <c r="D98" s="14">
        <f>C98/C8*100</f>
        <v>17.391304347826086</v>
      </c>
      <c r="E98" s="15"/>
      <c r="F98" s="14">
        <f>E98/E8*100</f>
        <v>0</v>
      </c>
      <c r="G98" s="15">
        <v>12000</v>
      </c>
      <c r="H98" s="14">
        <f>G98/G8*100</f>
        <v>17.366136034732271</v>
      </c>
      <c r="I98" s="15"/>
      <c r="J98" s="14"/>
    </row>
    <row r="99" spans="1:10" ht="15.75">
      <c r="A99" s="3" t="s">
        <v>16</v>
      </c>
      <c r="B99" s="3"/>
      <c r="C99" s="15"/>
      <c r="D99" s="14">
        <f>C99/C8*100</f>
        <v>0</v>
      </c>
      <c r="E99" s="15"/>
      <c r="F99" s="14">
        <f>E99/E8*100</f>
        <v>0</v>
      </c>
      <c r="G99" s="15"/>
      <c r="H99" s="14">
        <f>G99/G8*100</f>
        <v>0</v>
      </c>
      <c r="I99" s="15"/>
      <c r="J99" s="14"/>
    </row>
    <row r="100" spans="1:10" ht="15.75">
      <c r="A100" s="3" t="s">
        <v>17</v>
      </c>
      <c r="B100" s="3"/>
      <c r="C100" s="15">
        <v>41700</v>
      </c>
      <c r="D100" s="14">
        <f>C100/C8*100</f>
        <v>45.326086956521735</v>
      </c>
      <c r="E100" s="15"/>
      <c r="F100" s="14">
        <f>E100/E8*100</f>
        <v>0</v>
      </c>
      <c r="G100" s="15">
        <v>22800</v>
      </c>
      <c r="H100" s="14">
        <f>G100/G8*100</f>
        <v>32.995658465991319</v>
      </c>
      <c r="I100" s="15"/>
      <c r="J100" s="14"/>
    </row>
    <row r="101" spans="1:10" ht="31.5">
      <c r="A101" s="1" t="s">
        <v>35</v>
      </c>
      <c r="B101" s="3"/>
      <c r="C101" s="15"/>
      <c r="D101" s="14">
        <f>C101/C8*100</f>
        <v>0</v>
      </c>
      <c r="E101" s="15"/>
      <c r="F101" s="14">
        <f>E101/E8*100</f>
        <v>0</v>
      </c>
      <c r="G101" s="15"/>
      <c r="H101" s="14">
        <f>G101/G8*100</f>
        <v>0</v>
      </c>
      <c r="I101" s="15"/>
      <c r="J101" s="14"/>
    </row>
    <row r="102" spans="1:10" ht="31.5">
      <c r="A102" s="1" t="s">
        <v>28</v>
      </c>
      <c r="B102" s="3"/>
      <c r="C102" s="15">
        <v>8800</v>
      </c>
      <c r="D102" s="14">
        <f>C102/C8*100</f>
        <v>9.5652173913043477</v>
      </c>
      <c r="E102" s="15"/>
      <c r="F102" s="14">
        <f>E102/E8*100</f>
        <v>0</v>
      </c>
      <c r="G102" s="15">
        <v>8800</v>
      </c>
      <c r="H102" s="14">
        <f>G102/G8*100</f>
        <v>12.735166425470332</v>
      </c>
      <c r="I102" s="15"/>
      <c r="J102" s="14"/>
    </row>
    <row r="103" spans="1:10" ht="31.5">
      <c r="A103" s="1" t="s">
        <v>29</v>
      </c>
      <c r="B103" s="3"/>
      <c r="C103" s="15"/>
      <c r="D103" s="14">
        <f>C103/C8*100</f>
        <v>0</v>
      </c>
      <c r="E103" s="15"/>
      <c r="F103" s="14">
        <f>E103/E8*100</f>
        <v>0</v>
      </c>
      <c r="G103" s="15"/>
      <c r="H103" s="14">
        <f>G103/G8*100</f>
        <v>0</v>
      </c>
      <c r="I103" s="15"/>
      <c r="J103" s="14"/>
    </row>
    <row r="104" spans="1:10" ht="15.75">
      <c r="A104" s="3" t="s">
        <v>30</v>
      </c>
      <c r="B104" s="3"/>
      <c r="C104" s="15">
        <v>1500</v>
      </c>
      <c r="D104" s="14">
        <f>C104/C8*100</f>
        <v>1.6304347826086956</v>
      </c>
      <c r="E104" s="15"/>
      <c r="F104" s="14">
        <f>E104/E8*100</f>
        <v>0</v>
      </c>
      <c r="G104" s="15">
        <v>1500</v>
      </c>
      <c r="H104" s="14">
        <f>G104/G8*100</f>
        <v>2.1707670043415339</v>
      </c>
      <c r="I104" s="15"/>
      <c r="J104" s="14"/>
    </row>
    <row r="105" spans="1:10" ht="31.5">
      <c r="A105" s="1" t="s">
        <v>31</v>
      </c>
      <c r="B105" s="3"/>
      <c r="C105" s="15"/>
      <c r="D105" s="14">
        <f>C105/C8*100</f>
        <v>0</v>
      </c>
      <c r="E105" s="15"/>
      <c r="F105" s="14">
        <f>E105/E8*100</f>
        <v>0</v>
      </c>
      <c r="G105" s="15"/>
      <c r="H105" s="14">
        <f>G105/G8*100</f>
        <v>0</v>
      </c>
      <c r="I105" s="15"/>
      <c r="J105" s="14"/>
    </row>
    <row r="106" spans="1:10" ht="15.75">
      <c r="A106" s="1" t="s">
        <v>86</v>
      </c>
      <c r="B106" s="3"/>
      <c r="C106" s="15"/>
      <c r="D106" s="14">
        <f>C106/C8*100</f>
        <v>0</v>
      </c>
      <c r="E106" s="15"/>
      <c r="F106" s="14">
        <f>E106/E8*100</f>
        <v>0</v>
      </c>
      <c r="G106" s="15"/>
      <c r="H106" s="14">
        <f>G106/G8*100</f>
        <v>0</v>
      </c>
      <c r="I106" s="15"/>
      <c r="J106" s="14"/>
    </row>
    <row r="107" spans="1:10" ht="15.75">
      <c r="A107" s="3" t="s">
        <v>32</v>
      </c>
      <c r="B107" s="3"/>
      <c r="C107" s="15"/>
      <c r="D107" s="14">
        <f>C107/C8*100</f>
        <v>0</v>
      </c>
      <c r="E107" s="15"/>
      <c r="F107" s="14">
        <f>E107/E8*100</f>
        <v>0</v>
      </c>
      <c r="G107" s="15"/>
      <c r="H107" s="14">
        <f>G107/G8*100</f>
        <v>0</v>
      </c>
      <c r="I107" s="15"/>
      <c r="J107" s="14"/>
    </row>
    <row r="108" spans="1:10" ht="15.75">
      <c r="A108" s="3" t="s">
        <v>38</v>
      </c>
      <c r="B108" s="3"/>
      <c r="C108" s="15"/>
      <c r="D108" s="14">
        <f>C108/C8*100</f>
        <v>0</v>
      </c>
      <c r="E108" s="15"/>
      <c r="F108" s="14">
        <f>E108/E8*100</f>
        <v>0</v>
      </c>
      <c r="G108" s="15"/>
      <c r="H108" s="14">
        <f>G108/G8*100</f>
        <v>0</v>
      </c>
      <c r="I108" s="15"/>
      <c r="J108" s="14"/>
    </row>
    <row r="109" spans="1:10" ht="31.5">
      <c r="A109" s="1" t="s">
        <v>36</v>
      </c>
      <c r="B109" s="3"/>
      <c r="C109" s="15"/>
      <c r="D109" s="14">
        <f>C109/C8*100</f>
        <v>0</v>
      </c>
      <c r="E109" s="15"/>
      <c r="F109" s="14">
        <f>E109/E8*100</f>
        <v>0</v>
      </c>
      <c r="G109" s="15"/>
      <c r="H109" s="14">
        <f>G109/G8*100</f>
        <v>0</v>
      </c>
      <c r="I109" s="15"/>
      <c r="J109" s="14"/>
    </row>
    <row r="110" spans="1:10" ht="15.75">
      <c r="A110" s="1" t="s">
        <v>87</v>
      </c>
      <c r="B110" s="3"/>
      <c r="C110" s="15"/>
      <c r="D110" s="14">
        <f>C110/C8*100</f>
        <v>0</v>
      </c>
      <c r="E110" s="15"/>
      <c r="F110" s="14">
        <f>E110/E8*100</f>
        <v>0</v>
      </c>
      <c r="G110" s="15"/>
      <c r="H110" s="14">
        <f>G110/G8*100</f>
        <v>0</v>
      </c>
      <c r="I110" s="15"/>
      <c r="J110" s="14"/>
    </row>
    <row r="111" spans="1:10" ht="15.75">
      <c r="A111" s="3" t="s">
        <v>39</v>
      </c>
      <c r="B111" s="3"/>
      <c r="C111" s="15"/>
      <c r="D111" s="14">
        <f>C111/C8*100</f>
        <v>0</v>
      </c>
      <c r="E111" s="15"/>
      <c r="F111" s="14">
        <f>E111/E8*100</f>
        <v>0</v>
      </c>
      <c r="G111" s="15"/>
      <c r="H111" s="14">
        <f>G111/G8*100</f>
        <v>0</v>
      </c>
      <c r="I111" s="15"/>
      <c r="J111" s="14"/>
    </row>
    <row r="112" spans="1:10" ht="47.25">
      <c r="A112" s="21" t="s">
        <v>40</v>
      </c>
      <c r="B112" s="3"/>
      <c r="C112" s="15"/>
      <c r="D112" s="14">
        <f>C112/C8*100</f>
        <v>0</v>
      </c>
      <c r="E112" s="15"/>
      <c r="F112" s="14">
        <f>E112/E8*100</f>
        <v>0</v>
      </c>
      <c r="G112" s="15"/>
      <c r="H112" s="14">
        <f>G112/G8*100</f>
        <v>0</v>
      </c>
      <c r="I112" s="15"/>
      <c r="J112" s="14"/>
    </row>
    <row r="113" spans="1:10" ht="47.25">
      <c r="A113" s="21" t="s">
        <v>41</v>
      </c>
      <c r="B113" s="3"/>
      <c r="C113" s="15"/>
      <c r="D113" s="14">
        <f>C113/C8*100</f>
        <v>0</v>
      </c>
      <c r="E113" s="15"/>
      <c r="F113" s="14">
        <f>E113/E8*100</f>
        <v>0</v>
      </c>
      <c r="G113" s="15"/>
      <c r="H113" s="14">
        <f>G113/G8*100</f>
        <v>0</v>
      </c>
      <c r="I113" s="15"/>
      <c r="J113" s="14"/>
    </row>
    <row r="114" spans="1:10" ht="15.75">
      <c r="A114" s="21" t="s">
        <v>147</v>
      </c>
      <c r="B114" s="3"/>
      <c r="C114" s="15"/>
      <c r="D114" s="14">
        <f>C114/C8*100</f>
        <v>0</v>
      </c>
      <c r="E114" s="15"/>
      <c r="F114" s="14">
        <f>E114/E8*100</f>
        <v>0</v>
      </c>
      <c r="G114" s="15"/>
      <c r="H114" s="14">
        <f>G114/G8*100</f>
        <v>0</v>
      </c>
      <c r="I114" s="15"/>
      <c r="J114" s="14"/>
    </row>
    <row r="115" spans="1:10" ht="15.75">
      <c r="A115" s="6" t="s">
        <v>37</v>
      </c>
      <c r="B115" s="19">
        <v>227</v>
      </c>
      <c r="C115" s="18"/>
      <c r="D115" s="13">
        <f>C115/C8*100</f>
        <v>0</v>
      </c>
      <c r="E115" s="18"/>
      <c r="F115" s="13">
        <f>E115/E8*100</f>
        <v>0</v>
      </c>
      <c r="G115" s="18"/>
      <c r="H115" s="13">
        <f>G115/G8*100</f>
        <v>0</v>
      </c>
      <c r="I115" s="18"/>
      <c r="J115" s="13"/>
    </row>
    <row r="116" spans="1:10" ht="15.75">
      <c r="A116" s="6" t="s">
        <v>18</v>
      </c>
      <c r="B116" s="7">
        <v>290</v>
      </c>
      <c r="C116" s="18"/>
      <c r="D116" s="13">
        <f>C116/C8*100</f>
        <v>0</v>
      </c>
      <c r="E116" s="18"/>
      <c r="F116" s="13">
        <f>E116/E8*100</f>
        <v>0</v>
      </c>
      <c r="G116" s="18"/>
      <c r="H116" s="13">
        <f>G116/G8*100</f>
        <v>0</v>
      </c>
      <c r="I116" s="18"/>
      <c r="J116" s="13"/>
    </row>
    <row r="117" spans="1:10" ht="15.75">
      <c r="A117" s="6" t="s">
        <v>19</v>
      </c>
      <c r="B117" s="7">
        <v>340</v>
      </c>
      <c r="C117" s="18">
        <f>C119+C167+C199</f>
        <v>24000</v>
      </c>
      <c r="D117" s="13">
        <f>C117/C8*100</f>
        <v>26.086956521739129</v>
      </c>
      <c r="E117" s="18">
        <f>E119+E167+E199+E220+E221+E222+E223+E227+E228+E229+E219+E224+E225+E226+E231</f>
        <v>0</v>
      </c>
      <c r="F117" s="13">
        <f>E117/E8*100</f>
        <v>0</v>
      </c>
      <c r="G117" s="18">
        <f>G119+G167+G199+G220+G221+G222+G223+G227+G228+G229+G219+G224+G225+G226+G231</f>
        <v>24000</v>
      </c>
      <c r="H117" s="13">
        <f>G117/G8*100</f>
        <v>34.732272069464543</v>
      </c>
      <c r="I117" s="18"/>
      <c r="J117" s="13"/>
    </row>
    <row r="118" spans="1:10" ht="15.75">
      <c r="A118" s="3" t="s">
        <v>4</v>
      </c>
      <c r="B118" s="3"/>
      <c r="C118" s="15"/>
      <c r="D118" s="14"/>
      <c r="E118" s="15"/>
      <c r="F118" s="14"/>
      <c r="G118" s="15"/>
      <c r="H118" s="14"/>
      <c r="I118" s="15"/>
      <c r="J118" s="14"/>
    </row>
    <row r="119" spans="1:10" ht="31.5">
      <c r="A119" s="1" t="s">
        <v>199</v>
      </c>
      <c r="B119" s="3"/>
      <c r="C119" s="15">
        <f>C120+C121+C122+C123+C124+C125</f>
        <v>8400</v>
      </c>
      <c r="D119" s="14">
        <f>C119/C8*100</f>
        <v>9.1304347826086953</v>
      </c>
      <c r="E119" s="15">
        <f>SUM(E120:E166)</f>
        <v>0</v>
      </c>
      <c r="F119" s="14">
        <f>E119/E8*100</f>
        <v>0</v>
      </c>
      <c r="G119" s="15">
        <f>SUM(G120:G166)</f>
        <v>8400</v>
      </c>
      <c r="H119" s="14">
        <f>G119/G8*100</f>
        <v>12.156295224312592</v>
      </c>
      <c r="I119" s="15"/>
      <c r="J119" s="14"/>
    </row>
    <row r="120" spans="1:10" ht="15.75">
      <c r="A120" s="1" t="s">
        <v>53</v>
      </c>
      <c r="B120" s="3"/>
      <c r="C120" s="15">
        <v>400</v>
      </c>
      <c r="D120" s="14"/>
      <c r="E120" s="15"/>
      <c r="F120" s="14"/>
      <c r="G120" s="15">
        <v>400</v>
      </c>
      <c r="H120" s="14"/>
      <c r="I120" s="15"/>
      <c r="J120" s="14"/>
    </row>
    <row r="121" spans="1:10" ht="15.75">
      <c r="A121" s="1" t="s">
        <v>54</v>
      </c>
      <c r="B121" s="3"/>
      <c r="C121" s="15">
        <v>500</v>
      </c>
      <c r="D121" s="14"/>
      <c r="E121" s="15"/>
      <c r="F121" s="14"/>
      <c r="G121" s="15">
        <v>500</v>
      </c>
      <c r="H121" s="14"/>
      <c r="I121" s="15"/>
      <c r="J121" s="14"/>
    </row>
    <row r="122" spans="1:10" ht="15.75">
      <c r="A122" s="1" t="s">
        <v>55</v>
      </c>
      <c r="B122" s="3"/>
      <c r="C122" s="15">
        <v>1200</v>
      </c>
      <c r="D122" s="14"/>
      <c r="E122" s="15"/>
      <c r="F122" s="14"/>
      <c r="G122" s="15">
        <v>1200</v>
      </c>
      <c r="H122" s="14"/>
      <c r="I122" s="15"/>
      <c r="J122" s="14"/>
    </row>
    <row r="123" spans="1:10" ht="15.75">
      <c r="A123" s="1" t="s">
        <v>56</v>
      </c>
      <c r="B123" s="3"/>
      <c r="C123" s="15">
        <v>800</v>
      </c>
      <c r="D123" s="14"/>
      <c r="E123" s="15"/>
      <c r="F123" s="14"/>
      <c r="G123" s="15">
        <v>800</v>
      </c>
      <c r="H123" s="14"/>
      <c r="I123" s="15"/>
      <c r="J123" s="14"/>
    </row>
    <row r="124" spans="1:10" ht="15.75">
      <c r="A124" s="1" t="s">
        <v>57</v>
      </c>
      <c r="B124" s="3"/>
      <c r="C124" s="15">
        <v>5000</v>
      </c>
      <c r="D124" s="14"/>
      <c r="E124" s="15"/>
      <c r="F124" s="14"/>
      <c r="G124" s="15">
        <v>5000</v>
      </c>
      <c r="H124" s="14"/>
      <c r="I124" s="15"/>
      <c r="J124" s="14"/>
    </row>
    <row r="125" spans="1:10" ht="15.75">
      <c r="A125" s="1" t="s">
        <v>58</v>
      </c>
      <c r="B125" s="3"/>
      <c r="C125" s="15">
        <v>500</v>
      </c>
      <c r="D125" s="14"/>
      <c r="E125" s="15"/>
      <c r="F125" s="14"/>
      <c r="G125" s="15">
        <v>500</v>
      </c>
      <c r="H125" s="14"/>
      <c r="I125" s="15"/>
      <c r="J125" s="14"/>
    </row>
    <row r="126" spans="1:10" ht="15.75">
      <c r="A126" s="1" t="s">
        <v>59</v>
      </c>
      <c r="B126" s="3"/>
      <c r="C126" s="15"/>
      <c r="D126" s="14"/>
      <c r="E126" s="15"/>
      <c r="F126" s="14"/>
      <c r="G126" s="15"/>
      <c r="H126" s="14"/>
      <c r="I126" s="15"/>
      <c r="J126" s="14"/>
    </row>
    <row r="127" spans="1:10" ht="15.75">
      <c r="A127" s="1" t="s">
        <v>60</v>
      </c>
      <c r="B127" s="3"/>
      <c r="C127" s="15"/>
      <c r="D127" s="14"/>
      <c r="E127" s="15"/>
      <c r="F127" s="14"/>
      <c r="G127" s="15"/>
      <c r="H127" s="14"/>
      <c r="I127" s="15"/>
      <c r="J127" s="14"/>
    </row>
    <row r="128" spans="1:10" ht="15.75">
      <c r="A128" s="1" t="s">
        <v>61</v>
      </c>
      <c r="B128" s="3"/>
      <c r="C128" s="15"/>
      <c r="D128" s="14"/>
      <c r="E128" s="15"/>
      <c r="F128" s="14"/>
      <c r="G128" s="15"/>
      <c r="H128" s="14"/>
      <c r="I128" s="15"/>
      <c r="J128" s="14"/>
    </row>
    <row r="129" spans="1:10" ht="15.75">
      <c r="A129" s="1" t="s">
        <v>62</v>
      </c>
      <c r="B129" s="3"/>
      <c r="C129" s="15"/>
      <c r="D129" s="14"/>
      <c r="E129" s="15"/>
      <c r="F129" s="14"/>
      <c r="G129" s="15"/>
      <c r="H129" s="14"/>
      <c r="I129" s="15"/>
      <c r="J129" s="14"/>
    </row>
    <row r="130" spans="1:10" ht="15.75">
      <c r="A130" s="1" t="s">
        <v>102</v>
      </c>
      <c r="B130" s="3"/>
      <c r="C130" s="15"/>
      <c r="D130" s="14"/>
      <c r="E130" s="15"/>
      <c r="F130" s="14"/>
      <c r="G130" s="15"/>
      <c r="H130" s="14"/>
      <c r="I130" s="15"/>
      <c r="J130" s="14"/>
    </row>
    <row r="131" spans="1:10" ht="15.75">
      <c r="A131" s="1" t="s">
        <v>103</v>
      </c>
      <c r="B131" s="3"/>
      <c r="C131" s="15"/>
      <c r="D131" s="14"/>
      <c r="E131" s="15"/>
      <c r="F131" s="14"/>
      <c r="G131" s="15"/>
      <c r="H131" s="14"/>
      <c r="I131" s="15"/>
      <c r="J131" s="14"/>
    </row>
    <row r="132" spans="1:10" ht="15.75">
      <c r="A132" s="1" t="s">
        <v>98</v>
      </c>
      <c r="B132" s="3"/>
      <c r="C132" s="15"/>
      <c r="D132" s="14"/>
      <c r="E132" s="15"/>
      <c r="F132" s="14"/>
      <c r="G132" s="15"/>
      <c r="H132" s="14"/>
      <c r="I132" s="15"/>
      <c r="J132" s="14"/>
    </row>
    <row r="133" spans="1:10" ht="15.75">
      <c r="A133" s="1" t="s">
        <v>104</v>
      </c>
      <c r="B133" s="3"/>
      <c r="C133" s="15"/>
      <c r="D133" s="14"/>
      <c r="E133" s="15"/>
      <c r="F133" s="14"/>
      <c r="G133" s="15"/>
      <c r="H133" s="14"/>
      <c r="I133" s="15"/>
      <c r="J133" s="14"/>
    </row>
    <row r="134" spans="1:10" ht="15.75">
      <c r="A134" s="1" t="s">
        <v>105</v>
      </c>
      <c r="B134" s="3"/>
      <c r="C134" s="15"/>
      <c r="D134" s="14"/>
      <c r="E134" s="15"/>
      <c r="F134" s="14"/>
      <c r="G134" s="15"/>
      <c r="H134" s="14"/>
      <c r="I134" s="15"/>
      <c r="J134" s="14"/>
    </row>
    <row r="135" spans="1:10" ht="15.75">
      <c r="A135" s="1" t="s">
        <v>106</v>
      </c>
      <c r="B135" s="3"/>
      <c r="C135" s="15"/>
      <c r="D135" s="14"/>
      <c r="E135" s="15"/>
      <c r="F135" s="14"/>
      <c r="G135" s="15"/>
      <c r="H135" s="14"/>
      <c r="I135" s="15"/>
      <c r="J135" s="14"/>
    </row>
    <row r="136" spans="1:10" ht="15.75">
      <c r="A136" s="1" t="s">
        <v>107</v>
      </c>
      <c r="B136" s="3"/>
      <c r="C136" s="15"/>
      <c r="D136" s="14"/>
      <c r="E136" s="15"/>
      <c r="F136" s="14"/>
      <c r="G136" s="15"/>
      <c r="H136" s="14"/>
      <c r="I136" s="15"/>
      <c r="J136" s="14"/>
    </row>
    <row r="137" spans="1:10" ht="15.75">
      <c r="A137" s="1" t="s">
        <v>108</v>
      </c>
      <c r="B137" s="3"/>
      <c r="C137" s="15"/>
      <c r="D137" s="14"/>
      <c r="E137" s="15"/>
      <c r="F137" s="14"/>
      <c r="G137" s="15"/>
      <c r="H137" s="14"/>
      <c r="I137" s="15"/>
      <c r="J137" s="14"/>
    </row>
    <row r="138" spans="1:10" ht="15.75">
      <c r="A138" s="1" t="s">
        <v>109</v>
      </c>
      <c r="B138" s="3"/>
      <c r="C138" s="15"/>
      <c r="D138" s="14"/>
      <c r="E138" s="15"/>
      <c r="F138" s="14"/>
      <c r="G138" s="15"/>
      <c r="H138" s="14"/>
      <c r="I138" s="15"/>
      <c r="J138" s="14"/>
    </row>
    <row r="139" spans="1:10" ht="15.75">
      <c r="A139" s="1" t="s">
        <v>110</v>
      </c>
      <c r="B139" s="3"/>
      <c r="C139" s="15"/>
      <c r="D139" s="14"/>
      <c r="E139" s="15"/>
      <c r="F139" s="14"/>
      <c r="G139" s="15"/>
      <c r="H139" s="14"/>
      <c r="I139" s="15"/>
      <c r="J139" s="14"/>
    </row>
    <row r="140" spans="1:10" ht="15.75">
      <c r="A140" s="1" t="s">
        <v>111</v>
      </c>
      <c r="B140" s="3"/>
      <c r="C140" s="15"/>
      <c r="D140" s="14"/>
      <c r="E140" s="15"/>
      <c r="F140" s="14"/>
      <c r="G140" s="15"/>
      <c r="H140" s="14"/>
      <c r="I140" s="15"/>
      <c r="J140" s="14"/>
    </row>
    <row r="141" spans="1:10" ht="15.75">
      <c r="A141" s="1" t="s">
        <v>112</v>
      </c>
      <c r="B141" s="3"/>
      <c r="C141" s="15"/>
      <c r="D141" s="14"/>
      <c r="E141" s="15"/>
      <c r="F141" s="14"/>
      <c r="G141" s="15"/>
      <c r="H141" s="14"/>
      <c r="I141" s="15"/>
      <c r="J141" s="14"/>
    </row>
    <row r="142" spans="1:10" ht="15.75">
      <c r="A142" s="1" t="s">
        <v>113</v>
      </c>
      <c r="B142" s="3"/>
      <c r="C142" s="15"/>
      <c r="D142" s="14"/>
      <c r="E142" s="15"/>
      <c r="F142" s="14"/>
      <c r="G142" s="15"/>
      <c r="H142" s="14"/>
      <c r="I142" s="15"/>
      <c r="J142" s="14"/>
    </row>
    <row r="143" spans="1:10" ht="15.75">
      <c r="A143" s="1" t="s">
        <v>114</v>
      </c>
      <c r="B143" s="3"/>
      <c r="C143" s="15"/>
      <c r="D143" s="14"/>
      <c r="E143" s="15"/>
      <c r="F143" s="14"/>
      <c r="G143" s="15"/>
      <c r="H143" s="14"/>
      <c r="I143" s="15"/>
      <c r="J143" s="14"/>
    </row>
    <row r="144" spans="1:10" ht="15.75">
      <c r="A144" s="1" t="s">
        <v>115</v>
      </c>
      <c r="B144" s="3"/>
      <c r="C144" s="15"/>
      <c r="D144" s="14"/>
      <c r="E144" s="15"/>
      <c r="F144" s="14"/>
      <c r="G144" s="15"/>
      <c r="H144" s="14"/>
      <c r="I144" s="15"/>
      <c r="J144" s="14"/>
    </row>
    <row r="145" spans="1:10" ht="15.75">
      <c r="A145" s="1" t="s">
        <v>116</v>
      </c>
      <c r="B145" s="3"/>
      <c r="C145" s="15"/>
      <c r="D145" s="14"/>
      <c r="E145" s="15"/>
      <c r="F145" s="14"/>
      <c r="G145" s="15"/>
      <c r="H145" s="14"/>
      <c r="I145" s="15"/>
      <c r="J145" s="14"/>
    </row>
    <row r="146" spans="1:10" ht="15.75">
      <c r="A146" s="1" t="s">
        <v>117</v>
      </c>
      <c r="B146" s="3"/>
      <c r="C146" s="15"/>
      <c r="D146" s="14"/>
      <c r="E146" s="15"/>
      <c r="F146" s="14"/>
      <c r="G146" s="15"/>
      <c r="H146" s="14"/>
      <c r="I146" s="15"/>
      <c r="J146" s="14"/>
    </row>
    <row r="147" spans="1:10" ht="15.75">
      <c r="A147" s="1" t="s">
        <v>118</v>
      </c>
      <c r="B147" s="3"/>
      <c r="C147" s="15"/>
      <c r="D147" s="14"/>
      <c r="E147" s="15"/>
      <c r="F147" s="14"/>
      <c r="G147" s="15"/>
      <c r="H147" s="14"/>
      <c r="I147" s="15"/>
      <c r="J147" s="14"/>
    </row>
    <row r="148" spans="1:10" ht="15.75">
      <c r="A148" s="1" t="s">
        <v>119</v>
      </c>
      <c r="B148" s="3"/>
      <c r="C148" s="15"/>
      <c r="D148" s="14"/>
      <c r="E148" s="15"/>
      <c r="F148" s="14"/>
      <c r="G148" s="15"/>
      <c r="H148" s="14"/>
      <c r="I148" s="15"/>
      <c r="J148" s="14"/>
    </row>
    <row r="149" spans="1:10" ht="15.75">
      <c r="A149" s="1" t="s">
        <v>126</v>
      </c>
      <c r="B149" s="3"/>
      <c r="C149" s="15"/>
      <c r="D149" s="14"/>
      <c r="E149" s="15"/>
      <c r="F149" s="14"/>
      <c r="G149" s="15"/>
      <c r="H149" s="14"/>
      <c r="I149" s="15"/>
      <c r="J149" s="14"/>
    </row>
    <row r="150" spans="1:10" ht="15.75">
      <c r="A150" s="1" t="s">
        <v>125</v>
      </c>
      <c r="B150" s="3"/>
      <c r="C150" s="15"/>
      <c r="D150" s="14"/>
      <c r="E150" s="15"/>
      <c r="F150" s="14"/>
      <c r="G150" s="15"/>
      <c r="H150" s="14"/>
      <c r="I150" s="15"/>
      <c r="J150" s="14"/>
    </row>
    <row r="151" spans="1:10" ht="15.75">
      <c r="A151" s="21" t="s">
        <v>128</v>
      </c>
      <c r="B151" s="3"/>
      <c r="C151" s="15"/>
      <c r="D151" s="14"/>
      <c r="E151" s="15"/>
      <c r="F151" s="14"/>
      <c r="G151" s="15"/>
      <c r="H151" s="14"/>
      <c r="I151" s="15"/>
      <c r="J151" s="14"/>
    </row>
    <row r="152" spans="1:10" ht="15.75">
      <c r="A152" s="21" t="s">
        <v>129</v>
      </c>
      <c r="B152" s="3"/>
      <c r="C152" s="15"/>
      <c r="D152" s="14"/>
      <c r="E152" s="15"/>
      <c r="F152" s="14"/>
      <c r="G152" s="15"/>
      <c r="H152" s="14"/>
      <c r="I152" s="15"/>
      <c r="J152" s="14"/>
    </row>
    <row r="153" spans="1:10" ht="15.75">
      <c r="A153" s="21" t="s">
        <v>130</v>
      </c>
      <c r="B153" s="3"/>
      <c r="C153" s="15"/>
      <c r="D153" s="14"/>
      <c r="E153" s="15"/>
      <c r="F153" s="14"/>
      <c r="G153" s="15"/>
      <c r="H153" s="14"/>
      <c r="I153" s="15"/>
      <c r="J153" s="14"/>
    </row>
    <row r="154" spans="1:10" ht="15.75">
      <c r="A154" s="21" t="s">
        <v>131</v>
      </c>
      <c r="B154" s="3"/>
      <c r="C154" s="15"/>
      <c r="D154" s="14"/>
      <c r="E154" s="15"/>
      <c r="F154" s="14"/>
      <c r="G154" s="15"/>
      <c r="H154" s="14"/>
      <c r="I154" s="15"/>
      <c r="J154" s="14"/>
    </row>
    <row r="155" spans="1:10" ht="15.75">
      <c r="A155" s="21" t="s">
        <v>132</v>
      </c>
      <c r="B155" s="3"/>
      <c r="C155" s="15"/>
      <c r="D155" s="14"/>
      <c r="E155" s="15"/>
      <c r="F155" s="14"/>
      <c r="G155" s="15"/>
      <c r="H155" s="14"/>
      <c r="I155" s="15"/>
      <c r="J155" s="14"/>
    </row>
    <row r="156" spans="1:10" ht="15.75">
      <c r="A156" s="21" t="s">
        <v>133</v>
      </c>
      <c r="B156" s="3"/>
      <c r="C156" s="15"/>
      <c r="D156" s="14"/>
      <c r="E156" s="15"/>
      <c r="F156" s="14"/>
      <c r="G156" s="15"/>
      <c r="H156" s="14"/>
      <c r="I156" s="15"/>
      <c r="J156" s="14"/>
    </row>
    <row r="157" spans="1:10" ht="15.75">
      <c r="A157" s="21" t="s">
        <v>134</v>
      </c>
      <c r="B157" s="3"/>
      <c r="C157" s="15"/>
      <c r="D157" s="14"/>
      <c r="E157" s="15"/>
      <c r="F157" s="14"/>
      <c r="G157" s="15"/>
      <c r="H157" s="14"/>
      <c r="I157" s="15"/>
      <c r="J157" s="14"/>
    </row>
    <row r="158" spans="1:10" ht="15.75">
      <c r="A158" s="21" t="s">
        <v>135</v>
      </c>
      <c r="B158" s="3"/>
      <c r="C158" s="15"/>
      <c r="D158" s="14"/>
      <c r="E158" s="15"/>
      <c r="F158" s="14"/>
      <c r="G158" s="15"/>
      <c r="H158" s="14"/>
      <c r="I158" s="15"/>
      <c r="J158" s="14"/>
    </row>
    <row r="159" spans="1:10" ht="15.75">
      <c r="A159" s="21" t="s">
        <v>136</v>
      </c>
      <c r="B159" s="3"/>
      <c r="C159" s="15"/>
      <c r="D159" s="14"/>
      <c r="E159" s="15"/>
      <c r="F159" s="14"/>
      <c r="G159" s="15"/>
      <c r="H159" s="14"/>
      <c r="I159" s="15"/>
      <c r="J159" s="14"/>
    </row>
    <row r="160" spans="1:10" ht="15.75">
      <c r="A160" s="21" t="s">
        <v>137</v>
      </c>
      <c r="B160" s="3"/>
      <c r="C160" s="15"/>
      <c r="D160" s="14"/>
      <c r="E160" s="15"/>
      <c r="F160" s="14"/>
      <c r="G160" s="15"/>
      <c r="H160" s="14"/>
      <c r="I160" s="15"/>
      <c r="J160" s="14"/>
    </row>
    <row r="161" spans="1:10" ht="15.75">
      <c r="A161" s="21" t="s">
        <v>138</v>
      </c>
      <c r="B161" s="3"/>
      <c r="C161" s="15"/>
      <c r="D161" s="14"/>
      <c r="E161" s="15"/>
      <c r="F161" s="14"/>
      <c r="G161" s="15"/>
      <c r="H161" s="14"/>
      <c r="I161" s="15"/>
      <c r="J161" s="14"/>
    </row>
    <row r="162" spans="1:10" ht="15.75">
      <c r="A162" s="21" t="s">
        <v>139</v>
      </c>
      <c r="B162" s="3"/>
      <c r="C162" s="15"/>
      <c r="D162" s="14"/>
      <c r="E162" s="15"/>
      <c r="F162" s="14"/>
      <c r="G162" s="15"/>
      <c r="H162" s="14"/>
      <c r="I162" s="15"/>
      <c r="J162" s="14"/>
    </row>
    <row r="163" spans="1:10" ht="15.75">
      <c r="A163" s="21" t="s">
        <v>140</v>
      </c>
      <c r="B163" s="3"/>
      <c r="C163" s="15"/>
      <c r="D163" s="14"/>
      <c r="E163" s="15"/>
      <c r="F163" s="14"/>
      <c r="G163" s="15"/>
      <c r="H163" s="14"/>
      <c r="I163" s="15"/>
      <c r="J163" s="14"/>
    </row>
    <row r="164" spans="1:10" ht="15.75">
      <c r="A164" s="21" t="s">
        <v>141</v>
      </c>
      <c r="B164" s="3"/>
      <c r="C164" s="15"/>
      <c r="D164" s="14"/>
      <c r="E164" s="15"/>
      <c r="F164" s="14"/>
      <c r="G164" s="15"/>
      <c r="H164" s="14"/>
      <c r="I164" s="15"/>
      <c r="J164" s="14"/>
    </row>
    <row r="165" spans="1:10" ht="15.75">
      <c r="A165" s="21" t="s">
        <v>148</v>
      </c>
      <c r="B165" s="3"/>
      <c r="C165" s="15"/>
      <c r="D165" s="14"/>
      <c r="E165" s="15"/>
      <c r="F165" s="14"/>
      <c r="G165" s="15"/>
      <c r="H165" s="14"/>
      <c r="I165" s="15"/>
      <c r="J165" s="14"/>
    </row>
    <row r="166" spans="1:10" ht="15.75">
      <c r="A166" s="21" t="s">
        <v>142</v>
      </c>
      <c r="B166" s="3"/>
      <c r="C166" s="15"/>
      <c r="D166" s="14"/>
      <c r="E166" s="15"/>
      <c r="F166" s="14"/>
      <c r="G166" s="15"/>
      <c r="H166" s="14"/>
      <c r="I166" s="15"/>
      <c r="J166" s="14"/>
    </row>
    <row r="167" spans="1:10" ht="31.5">
      <c r="A167" s="1" t="s">
        <v>200</v>
      </c>
      <c r="B167" s="3"/>
      <c r="C167" s="15">
        <f>C171+C186</f>
        <v>8400</v>
      </c>
      <c r="D167" s="14">
        <f>C167/C8*100</f>
        <v>9.1304347826086953</v>
      </c>
      <c r="E167" s="15">
        <f>SUM(E168:E198)</f>
        <v>0</v>
      </c>
      <c r="F167" s="14">
        <f>E167/E8*100</f>
        <v>0</v>
      </c>
      <c r="G167" s="15">
        <f>SUM(G168:G198)</f>
        <v>8400</v>
      </c>
      <c r="H167" s="14">
        <f>G167/G8*100</f>
        <v>12.156295224312592</v>
      </c>
      <c r="I167" s="15"/>
      <c r="J167" s="14"/>
    </row>
    <row r="168" spans="1:10" ht="15.75">
      <c r="A168" s="1" t="s">
        <v>88</v>
      </c>
      <c r="B168" s="3"/>
      <c r="C168" s="15"/>
      <c r="D168" s="14"/>
      <c r="E168" s="15"/>
      <c r="F168" s="14"/>
      <c r="G168" s="15"/>
      <c r="H168" s="14"/>
      <c r="I168" s="15"/>
      <c r="J168" s="14"/>
    </row>
    <row r="169" spans="1:10" ht="15.75">
      <c r="A169" s="1" t="s">
        <v>127</v>
      </c>
      <c r="B169" s="3"/>
      <c r="C169" s="15"/>
      <c r="D169" s="14"/>
      <c r="E169" s="15"/>
      <c r="F169" s="14"/>
      <c r="G169" s="15"/>
      <c r="H169" s="14"/>
      <c r="I169" s="15"/>
      <c r="J169" s="14"/>
    </row>
    <row r="170" spans="1:10" ht="15.75">
      <c r="A170" s="1" t="s">
        <v>63</v>
      </c>
      <c r="B170" s="3"/>
      <c r="C170" s="15"/>
      <c r="D170" s="14"/>
      <c r="E170" s="15"/>
      <c r="F170" s="14"/>
      <c r="G170" s="15"/>
      <c r="H170" s="14"/>
      <c r="I170" s="15"/>
      <c r="J170" s="14"/>
    </row>
    <row r="171" spans="1:10" ht="15.75">
      <c r="A171" s="1" t="s">
        <v>64</v>
      </c>
      <c r="B171" s="3"/>
      <c r="C171" s="15">
        <v>5400</v>
      </c>
      <c r="D171" s="14"/>
      <c r="E171" s="15"/>
      <c r="F171" s="14"/>
      <c r="G171" s="15">
        <v>5400</v>
      </c>
      <c r="H171" s="14"/>
      <c r="I171" s="15"/>
      <c r="J171" s="14"/>
    </row>
    <row r="172" spans="1:10" ht="15.75">
      <c r="A172" s="1" t="s">
        <v>65</v>
      </c>
      <c r="B172" s="3"/>
      <c r="C172" s="15"/>
      <c r="D172" s="14"/>
      <c r="E172" s="15"/>
      <c r="F172" s="14"/>
      <c r="G172" s="15"/>
      <c r="H172" s="14"/>
      <c r="I172" s="15"/>
      <c r="J172" s="14"/>
    </row>
    <row r="173" spans="1:10" ht="15.75">
      <c r="A173" s="1" t="s">
        <v>66</v>
      </c>
      <c r="B173" s="3"/>
      <c r="C173" s="15"/>
      <c r="D173" s="14"/>
      <c r="E173" s="15"/>
      <c r="F173" s="14"/>
      <c r="G173" s="15"/>
      <c r="H173" s="14"/>
      <c r="I173" s="15"/>
      <c r="J173" s="14"/>
    </row>
    <row r="174" spans="1:10" ht="15.75">
      <c r="A174" s="1" t="s">
        <v>67</v>
      </c>
      <c r="B174" s="3"/>
      <c r="C174" s="15"/>
      <c r="D174" s="14"/>
      <c r="E174" s="15"/>
      <c r="F174" s="14"/>
      <c r="G174" s="15"/>
      <c r="H174" s="14"/>
      <c r="I174" s="15"/>
      <c r="J174" s="14"/>
    </row>
    <row r="175" spans="1:10" ht="15.75">
      <c r="A175" s="1" t="s">
        <v>68</v>
      </c>
      <c r="B175" s="3"/>
      <c r="C175" s="15"/>
      <c r="D175" s="14"/>
      <c r="E175" s="15"/>
      <c r="F175" s="14"/>
      <c r="G175" s="15"/>
      <c r="H175" s="14"/>
      <c r="I175" s="15"/>
      <c r="J175" s="14"/>
    </row>
    <row r="176" spans="1:10" ht="15.75">
      <c r="A176" s="1" t="s">
        <v>69</v>
      </c>
      <c r="B176" s="3"/>
      <c r="C176" s="15"/>
      <c r="D176" s="14"/>
      <c r="E176" s="15"/>
      <c r="F176" s="14"/>
      <c r="G176" s="15"/>
      <c r="H176" s="14"/>
      <c r="I176" s="15"/>
      <c r="J176" s="14"/>
    </row>
    <row r="177" spans="1:10" ht="15.75">
      <c r="A177" s="1" t="s">
        <v>70</v>
      </c>
      <c r="B177" s="3"/>
      <c r="C177" s="15"/>
      <c r="D177" s="14"/>
      <c r="E177" s="15"/>
      <c r="F177" s="14"/>
      <c r="G177" s="15"/>
      <c r="H177" s="14"/>
      <c r="I177" s="15"/>
      <c r="J177" s="14"/>
    </row>
    <row r="178" spans="1:10" ht="15.75">
      <c r="A178" s="1" t="s">
        <v>71</v>
      </c>
      <c r="B178" s="3"/>
      <c r="C178" s="15"/>
      <c r="D178" s="14"/>
      <c r="E178" s="15"/>
      <c r="F178" s="14"/>
      <c r="G178" s="15"/>
      <c r="H178" s="14"/>
      <c r="I178" s="15"/>
      <c r="J178" s="14"/>
    </row>
    <row r="179" spans="1:10" ht="15.75">
      <c r="A179" s="1" t="s">
        <v>85</v>
      </c>
      <c r="B179" s="3"/>
      <c r="C179" s="15"/>
      <c r="D179" s="14"/>
      <c r="E179" s="15"/>
      <c r="F179" s="14"/>
      <c r="G179" s="15"/>
      <c r="H179" s="14"/>
      <c r="I179" s="15"/>
      <c r="J179" s="14"/>
    </row>
    <row r="180" spans="1:10" ht="15.75">
      <c r="A180" s="1" t="s">
        <v>72</v>
      </c>
      <c r="B180" s="3"/>
      <c r="C180" s="15"/>
      <c r="D180" s="14"/>
      <c r="E180" s="15"/>
      <c r="F180" s="14"/>
      <c r="G180" s="15"/>
      <c r="H180" s="14"/>
      <c r="I180" s="15"/>
      <c r="J180" s="14"/>
    </row>
    <row r="181" spans="1:10" ht="15.75">
      <c r="A181" s="1" t="s">
        <v>73</v>
      </c>
      <c r="B181" s="3"/>
      <c r="C181" s="15"/>
      <c r="D181" s="14"/>
      <c r="E181" s="15"/>
      <c r="F181" s="14"/>
      <c r="G181" s="15"/>
      <c r="H181" s="14"/>
      <c r="I181" s="15"/>
      <c r="J181" s="14"/>
    </row>
    <row r="182" spans="1:10" ht="15.75">
      <c r="A182" s="1" t="s">
        <v>74</v>
      </c>
      <c r="B182" s="3"/>
      <c r="C182" s="15"/>
      <c r="D182" s="14"/>
      <c r="E182" s="15"/>
      <c r="F182" s="14"/>
      <c r="G182" s="15"/>
      <c r="H182" s="14"/>
      <c r="I182" s="15"/>
      <c r="J182" s="14"/>
    </row>
    <row r="183" spans="1:10" ht="15.75">
      <c r="A183" s="1" t="s">
        <v>75</v>
      </c>
      <c r="B183" s="3"/>
      <c r="C183" s="15"/>
      <c r="D183" s="14"/>
      <c r="E183" s="15"/>
      <c r="F183" s="14"/>
      <c r="G183" s="15"/>
      <c r="H183" s="14"/>
      <c r="I183" s="15"/>
      <c r="J183" s="14"/>
    </row>
    <row r="184" spans="1:10" ht="15.75">
      <c r="A184" s="1" t="s">
        <v>76</v>
      </c>
      <c r="B184" s="3"/>
      <c r="C184" s="15"/>
      <c r="D184" s="14"/>
      <c r="E184" s="15"/>
      <c r="F184" s="14"/>
      <c r="G184" s="15"/>
      <c r="H184" s="14"/>
      <c r="I184" s="15"/>
      <c r="J184" s="14"/>
    </row>
    <row r="185" spans="1:10" ht="15.75">
      <c r="A185" s="1" t="s">
        <v>77</v>
      </c>
      <c r="B185" s="3"/>
      <c r="C185" s="15"/>
      <c r="D185" s="14"/>
      <c r="E185" s="15"/>
      <c r="F185" s="14"/>
      <c r="G185" s="15"/>
      <c r="H185" s="14"/>
      <c r="I185" s="15"/>
      <c r="J185" s="14"/>
    </row>
    <row r="186" spans="1:10" ht="15.75">
      <c r="A186" s="1" t="s">
        <v>224</v>
      </c>
      <c r="B186" s="3"/>
      <c r="C186" s="15">
        <v>3000</v>
      </c>
      <c r="D186" s="14"/>
      <c r="E186" s="15"/>
      <c r="F186" s="14"/>
      <c r="G186" s="15">
        <v>3000</v>
      </c>
      <c r="H186" s="14"/>
      <c r="I186" s="15"/>
      <c r="J186" s="14"/>
    </row>
    <row r="187" spans="1:10" ht="15.75">
      <c r="A187" s="1" t="s">
        <v>79</v>
      </c>
      <c r="B187" s="3"/>
      <c r="C187" s="15"/>
      <c r="D187" s="14"/>
      <c r="E187" s="15"/>
      <c r="F187" s="14"/>
      <c r="G187" s="15"/>
      <c r="H187" s="14"/>
      <c r="I187" s="15"/>
      <c r="J187" s="14"/>
    </row>
    <row r="188" spans="1:10" ht="15.75">
      <c r="A188" s="1" t="s">
        <v>89</v>
      </c>
      <c r="B188" s="3"/>
      <c r="C188" s="15"/>
      <c r="D188" s="14"/>
      <c r="E188" s="15"/>
      <c r="F188" s="14"/>
      <c r="G188" s="15"/>
      <c r="H188" s="14"/>
      <c r="I188" s="15"/>
      <c r="J188" s="14"/>
    </row>
    <row r="189" spans="1:10" ht="15.75">
      <c r="A189" s="1" t="s">
        <v>90</v>
      </c>
      <c r="B189" s="3"/>
      <c r="C189" s="15"/>
      <c r="D189" s="14"/>
      <c r="E189" s="15"/>
      <c r="F189" s="14"/>
      <c r="G189" s="15"/>
      <c r="H189" s="14"/>
      <c r="I189" s="15"/>
      <c r="J189" s="14"/>
    </row>
    <row r="190" spans="1:10" ht="15.75">
      <c r="A190" s="1" t="s">
        <v>91</v>
      </c>
      <c r="B190" s="3"/>
      <c r="C190" s="15"/>
      <c r="D190" s="14"/>
      <c r="E190" s="15"/>
      <c r="F190" s="14"/>
      <c r="G190" s="15"/>
      <c r="H190" s="14"/>
      <c r="I190" s="15"/>
      <c r="J190" s="14"/>
    </row>
    <row r="191" spans="1:10" ht="15.75">
      <c r="A191" s="1" t="s">
        <v>83</v>
      </c>
      <c r="B191" s="3"/>
      <c r="C191" s="15"/>
      <c r="D191" s="14"/>
      <c r="E191" s="15"/>
      <c r="F191" s="14"/>
      <c r="G191" s="15"/>
      <c r="H191" s="14"/>
      <c r="I191" s="15"/>
      <c r="J191" s="14"/>
    </row>
    <row r="192" spans="1:10" ht="15.75">
      <c r="A192" s="1" t="s">
        <v>121</v>
      </c>
      <c r="B192" s="3"/>
      <c r="C192" s="15"/>
      <c r="D192" s="14"/>
      <c r="E192" s="15"/>
      <c r="F192" s="14"/>
      <c r="G192" s="15"/>
      <c r="H192" s="14"/>
      <c r="I192" s="15"/>
      <c r="J192" s="14"/>
    </row>
    <row r="193" spans="1:10" ht="15.75">
      <c r="A193" s="1" t="s">
        <v>122</v>
      </c>
      <c r="B193" s="3"/>
      <c r="C193" s="15"/>
      <c r="D193" s="14"/>
      <c r="E193" s="15"/>
      <c r="F193" s="14"/>
      <c r="G193" s="15"/>
      <c r="H193" s="14"/>
      <c r="I193" s="15"/>
      <c r="J193" s="14"/>
    </row>
    <row r="194" spans="1:10" ht="15.75">
      <c r="A194" s="1" t="s">
        <v>123</v>
      </c>
      <c r="B194" s="3"/>
      <c r="C194" s="15"/>
      <c r="D194" s="14"/>
      <c r="E194" s="15"/>
      <c r="F194" s="14"/>
      <c r="G194" s="15"/>
      <c r="H194" s="14"/>
      <c r="I194" s="15"/>
      <c r="J194" s="14"/>
    </row>
    <row r="195" spans="1:10" ht="15.75">
      <c r="A195" s="1" t="s">
        <v>120</v>
      </c>
      <c r="B195" s="3"/>
      <c r="C195" s="15"/>
      <c r="D195" s="14"/>
      <c r="E195" s="15"/>
      <c r="F195" s="14"/>
      <c r="G195" s="15"/>
      <c r="H195" s="14"/>
      <c r="I195" s="15"/>
      <c r="J195" s="14"/>
    </row>
    <row r="196" spans="1:10" ht="15.75">
      <c r="A196" s="21" t="s">
        <v>143</v>
      </c>
      <c r="B196" s="3"/>
      <c r="C196" s="15"/>
      <c r="D196" s="14"/>
      <c r="E196" s="15"/>
      <c r="F196" s="14"/>
      <c r="G196" s="15"/>
      <c r="H196" s="14"/>
      <c r="I196" s="15"/>
      <c r="J196" s="14"/>
    </row>
    <row r="197" spans="1:10" ht="15.75">
      <c r="A197" s="21" t="s">
        <v>144</v>
      </c>
      <c r="B197" s="3"/>
      <c r="C197" s="15"/>
      <c r="D197" s="14"/>
      <c r="E197" s="15"/>
      <c r="F197" s="14"/>
      <c r="G197" s="15"/>
      <c r="H197" s="14"/>
      <c r="I197" s="15"/>
      <c r="J197" s="14"/>
    </row>
    <row r="198" spans="1:10" ht="15.75">
      <c r="A198" s="21" t="s">
        <v>149</v>
      </c>
      <c r="B198" s="3"/>
      <c r="C198" s="15"/>
      <c r="D198" s="14"/>
      <c r="E198" s="15"/>
      <c r="F198" s="14"/>
      <c r="G198" s="15"/>
      <c r="H198" s="14"/>
      <c r="I198" s="15"/>
      <c r="J198" s="14"/>
    </row>
    <row r="199" spans="1:10" ht="31.5">
      <c r="A199" s="1" t="s">
        <v>20</v>
      </c>
      <c r="B199" s="3"/>
      <c r="C199" s="15">
        <v>7200</v>
      </c>
      <c r="D199" s="14">
        <f>C199/C8*100</f>
        <v>7.8260869565217401</v>
      </c>
      <c r="E199" s="15">
        <f>SUM(E200:E218)</f>
        <v>0</v>
      </c>
      <c r="F199" s="14">
        <f>E199/E8*100</f>
        <v>0</v>
      </c>
      <c r="G199" s="15">
        <f>SUM(G200:G218)</f>
        <v>7200</v>
      </c>
      <c r="H199" s="14">
        <f>G199/G8*100</f>
        <v>10.419681620839363</v>
      </c>
      <c r="I199" s="15"/>
      <c r="J199" s="14"/>
    </row>
    <row r="200" spans="1:10" ht="15.75">
      <c r="A200" s="1" t="s">
        <v>80</v>
      </c>
      <c r="B200" s="3"/>
      <c r="C200" s="15">
        <v>5200</v>
      </c>
      <c r="D200" s="14"/>
      <c r="E200" s="15"/>
      <c r="F200" s="14"/>
      <c r="G200" s="15">
        <v>5200</v>
      </c>
      <c r="H200" s="14"/>
      <c r="I200" s="15"/>
      <c r="J200" s="14"/>
    </row>
    <row r="201" spans="1:10" ht="15.75">
      <c r="A201" s="1" t="s">
        <v>72</v>
      </c>
      <c r="B201" s="3"/>
      <c r="C201" s="15"/>
      <c r="D201" s="14"/>
      <c r="E201" s="15"/>
      <c r="F201" s="14"/>
      <c r="G201" s="15"/>
      <c r="H201" s="14"/>
      <c r="I201" s="15"/>
      <c r="J201" s="14"/>
    </row>
    <row r="202" spans="1:10" ht="15.75">
      <c r="A202" s="1" t="s">
        <v>73</v>
      </c>
      <c r="B202" s="3"/>
      <c r="C202" s="15"/>
      <c r="D202" s="14"/>
      <c r="E202" s="15"/>
      <c r="F202" s="14"/>
      <c r="G202" s="15"/>
      <c r="H202" s="14"/>
      <c r="I202" s="15"/>
      <c r="J202" s="14"/>
    </row>
    <row r="203" spans="1:10" ht="15.75">
      <c r="A203" s="1" t="s">
        <v>81</v>
      </c>
      <c r="B203" s="3"/>
      <c r="C203" s="15"/>
      <c r="D203" s="14"/>
      <c r="E203" s="15"/>
      <c r="F203" s="14"/>
      <c r="G203" s="15"/>
      <c r="H203" s="14"/>
      <c r="I203" s="15"/>
      <c r="J203" s="14"/>
    </row>
    <row r="204" spans="1:10" ht="15.75">
      <c r="A204" s="1" t="s">
        <v>74</v>
      </c>
      <c r="B204" s="3"/>
      <c r="C204" s="15"/>
      <c r="D204" s="14"/>
      <c r="E204" s="15"/>
      <c r="F204" s="14"/>
      <c r="G204" s="15"/>
      <c r="H204" s="14"/>
      <c r="I204" s="15"/>
      <c r="J204" s="14"/>
    </row>
    <row r="205" spans="1:10" ht="15.75">
      <c r="A205" s="1" t="s">
        <v>75</v>
      </c>
      <c r="B205" s="3"/>
      <c r="C205" s="15"/>
      <c r="D205" s="14"/>
      <c r="E205" s="15"/>
      <c r="F205" s="14"/>
      <c r="G205" s="15"/>
      <c r="H205" s="14"/>
      <c r="I205" s="15"/>
      <c r="J205" s="14"/>
    </row>
    <row r="206" spans="1:10" ht="15.75">
      <c r="A206" s="1" t="s">
        <v>82</v>
      </c>
      <c r="B206" s="3"/>
      <c r="C206" s="15"/>
      <c r="D206" s="14"/>
      <c r="E206" s="15"/>
      <c r="F206" s="14"/>
      <c r="G206" s="15"/>
      <c r="H206" s="14"/>
      <c r="I206" s="15"/>
      <c r="J206" s="14"/>
    </row>
    <row r="207" spans="1:10" ht="15.75">
      <c r="A207" s="1" t="s">
        <v>76</v>
      </c>
      <c r="B207" s="3"/>
      <c r="C207" s="15">
        <v>2000</v>
      </c>
      <c r="D207" s="14"/>
      <c r="E207" s="15"/>
      <c r="F207" s="14"/>
      <c r="G207" s="15">
        <v>2000</v>
      </c>
      <c r="H207" s="14"/>
      <c r="I207" s="15"/>
      <c r="J207" s="14"/>
    </row>
    <row r="208" spans="1:10" ht="15.75">
      <c r="A208" s="1" t="s">
        <v>77</v>
      </c>
      <c r="B208" s="3"/>
      <c r="C208" s="15"/>
      <c r="D208" s="14"/>
      <c r="E208" s="15"/>
      <c r="F208" s="14"/>
      <c r="G208" s="15"/>
      <c r="H208" s="14"/>
      <c r="I208" s="15"/>
      <c r="J208" s="14"/>
    </row>
    <row r="209" spans="1:10" ht="15.75">
      <c r="A209" s="1" t="s">
        <v>83</v>
      </c>
      <c r="B209" s="3"/>
      <c r="C209" s="15"/>
      <c r="D209" s="14"/>
      <c r="E209" s="15"/>
      <c r="F209" s="14"/>
      <c r="G209" s="15"/>
      <c r="H209" s="14"/>
      <c r="I209" s="15"/>
      <c r="J209" s="14"/>
    </row>
    <row r="210" spans="1:10" ht="15.75">
      <c r="A210" s="1" t="s">
        <v>78</v>
      </c>
      <c r="B210" s="3"/>
      <c r="C210" s="15"/>
      <c r="D210" s="14"/>
      <c r="E210" s="15"/>
      <c r="F210" s="14"/>
      <c r="G210" s="15"/>
      <c r="H210" s="14"/>
      <c r="I210" s="15"/>
      <c r="J210" s="14"/>
    </row>
    <row r="211" spans="1:10" ht="15.75">
      <c r="A211" s="1" t="s">
        <v>84</v>
      </c>
      <c r="B211" s="3"/>
      <c r="C211" s="15"/>
      <c r="D211" s="14"/>
      <c r="E211" s="15"/>
      <c r="F211" s="14"/>
      <c r="G211" s="15"/>
      <c r="H211" s="14"/>
      <c r="I211" s="15"/>
      <c r="J211" s="14"/>
    </row>
    <row r="212" spans="1:10" ht="15.75">
      <c r="A212" s="1" t="s">
        <v>68</v>
      </c>
      <c r="B212" s="3"/>
      <c r="C212" s="15"/>
      <c r="D212" s="14"/>
      <c r="E212" s="15"/>
      <c r="F212" s="14"/>
      <c r="G212" s="15"/>
      <c r="H212" s="14"/>
      <c r="I212" s="15"/>
      <c r="J212" s="14"/>
    </row>
    <row r="213" spans="1:10" ht="15.75">
      <c r="A213" s="1" t="s">
        <v>123</v>
      </c>
      <c r="B213" s="3"/>
      <c r="C213" s="15"/>
      <c r="D213" s="14"/>
      <c r="E213" s="15"/>
      <c r="F213" s="14"/>
      <c r="G213" s="15"/>
      <c r="H213" s="14"/>
      <c r="I213" s="15"/>
      <c r="J213" s="14"/>
    </row>
    <row r="214" spans="1:10" ht="15.75">
      <c r="A214" s="1" t="s">
        <v>90</v>
      </c>
      <c r="B214" s="3"/>
      <c r="C214" s="15"/>
      <c r="D214" s="14"/>
      <c r="E214" s="15"/>
      <c r="F214" s="14"/>
      <c r="G214" s="15"/>
      <c r="H214" s="14"/>
      <c r="I214" s="15"/>
      <c r="J214" s="14"/>
    </row>
    <row r="215" spans="1:10" ht="15.75">
      <c r="A215" s="21" t="s">
        <v>146</v>
      </c>
      <c r="B215" s="3"/>
      <c r="C215" s="15"/>
      <c r="D215" s="14"/>
      <c r="E215" s="15"/>
      <c r="F215" s="14"/>
      <c r="G215" s="15"/>
      <c r="H215" s="14"/>
      <c r="I215" s="15"/>
      <c r="J215" s="14"/>
    </row>
    <row r="216" spans="1:10" ht="15.75">
      <c r="A216" s="21" t="s">
        <v>88</v>
      </c>
      <c r="B216" s="3"/>
      <c r="C216" s="15"/>
      <c r="D216" s="14"/>
      <c r="E216" s="15"/>
      <c r="F216" s="14"/>
      <c r="G216" s="15"/>
      <c r="H216" s="14"/>
      <c r="I216" s="15"/>
      <c r="J216" s="14"/>
    </row>
    <row r="217" spans="1:10" ht="15.75">
      <c r="A217" s="21" t="s">
        <v>145</v>
      </c>
      <c r="B217" s="3"/>
      <c r="C217" s="15"/>
      <c r="D217" s="14"/>
      <c r="E217" s="15"/>
      <c r="F217" s="14"/>
      <c r="G217" s="15"/>
      <c r="H217" s="14"/>
      <c r="I217" s="15"/>
      <c r="J217" s="14"/>
    </row>
    <row r="218" spans="1:10" ht="15.75">
      <c r="A218" s="21" t="s">
        <v>121</v>
      </c>
      <c r="B218" s="3"/>
      <c r="C218" s="15"/>
      <c r="D218" s="14"/>
      <c r="E218" s="15"/>
      <c r="F218" s="14"/>
      <c r="G218" s="15"/>
      <c r="H218" s="14"/>
      <c r="I218" s="15"/>
      <c r="J218" s="14"/>
    </row>
    <row r="219" spans="1:10" ht="15.75">
      <c r="A219" s="1" t="s">
        <v>201</v>
      </c>
      <c r="B219" s="3"/>
      <c r="C219" s="15"/>
      <c r="D219" s="14">
        <f>C219/C8*100</f>
        <v>0</v>
      </c>
      <c r="E219" s="15"/>
      <c r="F219" s="14">
        <f>E219/E8*100</f>
        <v>0</v>
      </c>
      <c r="G219" s="15"/>
      <c r="H219" s="14">
        <f>G219/G8*100</f>
        <v>0</v>
      </c>
      <c r="I219" s="15"/>
      <c r="J219" s="14"/>
    </row>
    <row r="220" spans="1:10" ht="15.75">
      <c r="A220" s="1" t="s">
        <v>207</v>
      </c>
      <c r="B220" s="3"/>
      <c r="C220" s="15"/>
      <c r="D220" s="14">
        <f>C220/C8*100</f>
        <v>0</v>
      </c>
      <c r="E220" s="15"/>
      <c r="F220" s="14">
        <f>E220/E8*100</f>
        <v>0</v>
      </c>
      <c r="G220" s="15"/>
      <c r="H220" s="14">
        <f>G220/G8*100</f>
        <v>0</v>
      </c>
      <c r="I220" s="15"/>
      <c r="J220" s="14"/>
    </row>
    <row r="221" spans="1:10" ht="15.75">
      <c r="A221" s="3" t="s">
        <v>208</v>
      </c>
      <c r="B221" s="3"/>
      <c r="C221" s="15"/>
      <c r="D221" s="14">
        <f>C221/C8*100</f>
        <v>0</v>
      </c>
      <c r="E221" s="15"/>
      <c r="F221" s="14">
        <f>E221/E8*100</f>
        <v>0</v>
      </c>
      <c r="G221" s="15"/>
      <c r="H221" s="14">
        <f>G221/G8*100</f>
        <v>0</v>
      </c>
      <c r="I221" s="15"/>
      <c r="J221" s="14"/>
    </row>
    <row r="222" spans="1:10" ht="15.75">
      <c r="A222" s="3" t="s">
        <v>209</v>
      </c>
      <c r="B222" s="3"/>
      <c r="C222" s="15"/>
      <c r="D222" s="14">
        <f>C222/C8*100</f>
        <v>0</v>
      </c>
      <c r="E222" s="15"/>
      <c r="F222" s="14">
        <f>E222/E8*100</f>
        <v>0</v>
      </c>
      <c r="G222" s="15"/>
      <c r="H222" s="14">
        <f>G222/G8*100</f>
        <v>0</v>
      </c>
      <c r="I222" s="15"/>
      <c r="J222" s="14"/>
    </row>
    <row r="223" spans="1:10" ht="15.75">
      <c r="A223" s="3" t="s">
        <v>210</v>
      </c>
      <c r="B223" s="3"/>
      <c r="C223" s="15"/>
      <c r="D223" s="14">
        <f>C223/C8*100</f>
        <v>0</v>
      </c>
      <c r="E223" s="15"/>
      <c r="F223" s="14">
        <f>E223/E8*100</f>
        <v>0</v>
      </c>
      <c r="G223" s="15"/>
      <c r="H223" s="14">
        <f>G223/G8*100</f>
        <v>0</v>
      </c>
      <c r="I223" s="15"/>
      <c r="J223" s="14"/>
    </row>
    <row r="224" spans="1:10" ht="15.75">
      <c r="A224" s="3" t="s">
        <v>211</v>
      </c>
      <c r="B224" s="3"/>
      <c r="C224" s="15"/>
      <c r="D224" s="14">
        <f>C224/C8*100</f>
        <v>0</v>
      </c>
      <c r="E224" s="15"/>
      <c r="F224" s="14">
        <f>E224/E8*100</f>
        <v>0</v>
      </c>
      <c r="G224" s="15"/>
      <c r="H224" s="14">
        <f>G224/G8*100</f>
        <v>0</v>
      </c>
      <c r="I224" s="15"/>
      <c r="J224" s="14"/>
    </row>
    <row r="225" spans="1:10" ht="15.75">
      <c r="A225" s="3" t="s">
        <v>212</v>
      </c>
      <c r="B225" s="3"/>
      <c r="C225" s="15"/>
      <c r="D225" s="14">
        <f>C225/C8*100</f>
        <v>0</v>
      </c>
      <c r="E225" s="15"/>
      <c r="F225" s="14">
        <f>E225/E8*100</f>
        <v>0</v>
      </c>
      <c r="G225" s="15"/>
      <c r="H225" s="14">
        <f>G225/G8*100</f>
        <v>0</v>
      </c>
      <c r="I225" s="15"/>
      <c r="J225" s="14"/>
    </row>
    <row r="226" spans="1:10" ht="15.75">
      <c r="A226" s="3" t="s">
        <v>213</v>
      </c>
      <c r="B226" s="3"/>
      <c r="C226" s="15"/>
      <c r="D226" s="14">
        <f>C226/C8*100</f>
        <v>0</v>
      </c>
      <c r="E226" s="15"/>
      <c r="F226" s="14">
        <f>E226/E8*100</f>
        <v>0</v>
      </c>
      <c r="G226" s="15"/>
      <c r="H226" s="14">
        <f>G226/G8*100</f>
        <v>0</v>
      </c>
      <c r="I226" s="15"/>
      <c r="J226" s="14"/>
    </row>
    <row r="227" spans="1:10" ht="15.75">
      <c r="A227" s="3" t="s">
        <v>21</v>
      </c>
      <c r="B227" s="3"/>
      <c r="C227" s="15"/>
      <c r="D227" s="14">
        <f>C227/C8*100</f>
        <v>0</v>
      </c>
      <c r="E227" s="15"/>
      <c r="F227" s="14">
        <f>E227/E8*100</f>
        <v>0</v>
      </c>
      <c r="G227" s="15"/>
      <c r="H227" s="14">
        <f>G227/G8*100</f>
        <v>0</v>
      </c>
      <c r="I227" s="15"/>
      <c r="J227" s="14"/>
    </row>
    <row r="228" spans="1:10" ht="15.75">
      <c r="A228" s="3" t="s">
        <v>214</v>
      </c>
      <c r="B228" s="3"/>
      <c r="C228" s="15"/>
      <c r="D228" s="14">
        <f>C228/C8*100</f>
        <v>0</v>
      </c>
      <c r="E228" s="15"/>
      <c r="F228" s="14">
        <f>E228/E8*100</f>
        <v>0</v>
      </c>
      <c r="G228" s="15"/>
      <c r="H228" s="14">
        <f>G228/G8*100</f>
        <v>0</v>
      </c>
      <c r="I228" s="15"/>
      <c r="J228" s="14"/>
    </row>
    <row r="229" spans="1:10" ht="15.75">
      <c r="A229" s="3" t="s">
        <v>215</v>
      </c>
      <c r="B229" s="3"/>
      <c r="C229" s="15"/>
      <c r="D229" s="14">
        <f>C229/C8*100</f>
        <v>0</v>
      </c>
      <c r="E229" s="15"/>
      <c r="F229" s="14">
        <f>E229/E8*100</f>
        <v>0</v>
      </c>
      <c r="G229" s="15"/>
      <c r="H229" s="14">
        <f>G229/G8*100</f>
        <v>0</v>
      </c>
      <c r="I229" s="15"/>
      <c r="J229" s="14"/>
    </row>
    <row r="230" spans="1:10" ht="15.75">
      <c r="A230" s="3" t="s">
        <v>216</v>
      </c>
      <c r="B230" s="3"/>
      <c r="C230" s="15"/>
      <c r="D230" s="14">
        <f>C230/C8*100</f>
        <v>0</v>
      </c>
      <c r="E230" s="15"/>
      <c r="F230" s="14">
        <f>E230/E8*100</f>
        <v>0</v>
      </c>
      <c r="G230" s="15"/>
      <c r="H230" s="14"/>
      <c r="I230" s="15"/>
      <c r="J230" s="14"/>
    </row>
    <row r="231" spans="1:10" ht="15.75">
      <c r="A231" s="24" t="s">
        <v>217</v>
      </c>
      <c r="B231" s="4"/>
      <c r="C231" s="15"/>
      <c r="D231" s="4"/>
      <c r="E231" s="15"/>
      <c r="F231" s="14">
        <f>E231/E8*100</f>
        <v>0</v>
      </c>
      <c r="G231" s="15"/>
      <c r="H231" s="4"/>
      <c r="I231" s="15"/>
      <c r="J231" s="4"/>
    </row>
    <row r="232" spans="1:10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>
      <c r="A235" s="22"/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0">
      <c r="A236" s="22" t="s">
        <v>42</v>
      </c>
      <c r="B236" s="22"/>
      <c r="C236" s="22"/>
      <c r="D236" s="22"/>
      <c r="E236" s="22"/>
      <c r="F236" s="22"/>
      <c r="G236" s="22" t="s">
        <v>223</v>
      </c>
      <c r="H236" s="22"/>
      <c r="I236" s="22"/>
      <c r="J236" s="22"/>
    </row>
    <row r="237" spans="1:10">
      <c r="A237" s="22"/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>
      <c r="A240" s="22" t="s">
        <v>218</v>
      </c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>
      <c r="A241" s="26"/>
      <c r="B241" s="22"/>
      <c r="C241" s="22"/>
      <c r="D241" s="22"/>
      <c r="E241" s="22"/>
      <c r="F241" s="22"/>
      <c r="G241" s="22"/>
      <c r="H241" s="22"/>
      <c r="I241" s="22"/>
      <c r="J241" s="22"/>
    </row>
  </sheetData>
  <mergeCells count="10">
    <mergeCell ref="A1:J1"/>
    <mergeCell ref="A2:G2"/>
    <mergeCell ref="A6:A7"/>
    <mergeCell ref="B6:B7"/>
    <mergeCell ref="C6:D6"/>
    <mergeCell ref="E6:F6"/>
    <mergeCell ref="G6:H6"/>
    <mergeCell ref="I6:J6"/>
    <mergeCell ref="A3:J3"/>
    <mergeCell ref="A4:J4"/>
  </mergeCells>
  <pageMargins left="0.9055118110236221" right="0.11811023622047245" top="0.74803149606299213" bottom="0.74803149606299213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2019-11-22T09:20:17Z</dcterms:modified>
</cp:coreProperties>
</file>